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386" windowWidth="10155" windowHeight="11640" activeTab="0"/>
  </bookViews>
  <sheets>
    <sheet name="Лист1 (4)" sheetId="1" r:id="rId1"/>
  </sheets>
  <definedNames>
    <definedName name="_xlnm.Print_Area" localSheetId="0">'Лист1 (4)'!$B$1:$J$109</definedName>
  </definedNames>
  <calcPr fullCalcOnLoad="1"/>
</workbook>
</file>

<file path=xl/sharedStrings.xml><?xml version="1.0" encoding="utf-8"?>
<sst xmlns="http://schemas.openxmlformats.org/spreadsheetml/2006/main" count="497" uniqueCount="137">
  <si>
    <t>Мероприятия в сфере культуры,кинемотографии,средств массовой информации</t>
  </si>
  <si>
    <t>Прочие расходы</t>
  </si>
  <si>
    <t>ПР</t>
  </si>
  <si>
    <t>0020300</t>
  </si>
  <si>
    <t>500</t>
  </si>
  <si>
    <t>01</t>
  </si>
  <si>
    <t>02</t>
  </si>
  <si>
    <t>03</t>
  </si>
  <si>
    <t>0020400</t>
  </si>
  <si>
    <t>04</t>
  </si>
  <si>
    <t>07</t>
  </si>
  <si>
    <t>09</t>
  </si>
  <si>
    <t>05</t>
  </si>
  <si>
    <t>6000300</t>
  </si>
  <si>
    <t>6000100</t>
  </si>
  <si>
    <t>08</t>
  </si>
  <si>
    <t>001</t>
  </si>
  <si>
    <t>4829900</t>
  </si>
  <si>
    <t/>
  </si>
  <si>
    <t>ОБЩЕГОСУДАРСТВЕННЫЕ ВОПРОСЫ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</si>
  <si>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</si>
  <si>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</si>
  <si>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</si>
  <si>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</si>
  <si>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</si>
  <si>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</si>
  <si>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</si>
  <si>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</si>
  <si>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ЭКОНОМИКА</t>
  </si>
  <si>
    <t>Дорожное хозяйство</t>
  </si>
  <si>
    <t>ЖИЛИЩНО-КОММУНАЛЬНОЕ ХОЗЯЙСТВО</t>
  </si>
  <si>
    <t>Благоустройство</t>
  </si>
  <si>
    <t>Уличное освещение</t>
  </si>
  <si>
    <t>6000500</t>
  </si>
  <si>
    <t>Обеспечение деятельности подведомственных учреждений</t>
  </si>
  <si>
    <t>Выполнение функций бюджетными учреждениями</t>
  </si>
  <si>
    <t>013</t>
  </si>
  <si>
    <t>Жилищное хозяйство</t>
  </si>
  <si>
    <t>4310100</t>
  </si>
  <si>
    <t>Прочие мероприятия по благоустройству</t>
  </si>
  <si>
    <t>Проведение мероприятий для детей и молодежи</t>
  </si>
  <si>
    <t>Молодежная политика и оздоровление детей</t>
  </si>
  <si>
    <t>ОБРАЗОВАНИЕ</t>
  </si>
  <si>
    <t>Единицы измерения: тыс.руб.</t>
  </si>
  <si>
    <t>Глава</t>
  </si>
  <si>
    <t>РЗ</t>
  </si>
  <si>
    <t>КЦСР</t>
  </si>
  <si>
    <t>КВР</t>
  </si>
  <si>
    <t>6000200</t>
  </si>
  <si>
    <t>Озеленение</t>
  </si>
  <si>
    <t>Мероприятия в области здравоохранения, спорта и физической культуры, туризма</t>
  </si>
  <si>
    <t>5129700</t>
  </si>
  <si>
    <t>Итого</t>
  </si>
  <si>
    <t>6000000</t>
  </si>
  <si>
    <t>Иные межбюджетные трансферты</t>
  </si>
  <si>
    <t>3150106</t>
  </si>
  <si>
    <t>Мероприятия в области дорожного хозяйства</t>
  </si>
  <si>
    <t>365</t>
  </si>
  <si>
    <t>Коммунальное хозяйство</t>
  </si>
  <si>
    <t>Мероприятия в области коммунального хозяйства</t>
  </si>
  <si>
    <t>3510500</t>
  </si>
  <si>
    <t>017</t>
  </si>
  <si>
    <t xml:space="preserve">"Об утверждении отчета об исполнении бюджета </t>
  </si>
  <si>
    <t>Приложение 2</t>
  </si>
  <si>
    <t>сельского поселения Вороновское</t>
  </si>
  <si>
    <t>Администрация сельского поселения Вороновское</t>
  </si>
  <si>
    <t>Утвержденный план</t>
  </si>
  <si>
    <t>% испол к утвержденному плану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</si>
  <si>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</si>
  <si>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</si>
  <si>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функций,связанных с обеспечением национальной безопасности  и правоохранительной деятельности </t>
  </si>
  <si>
    <t>О3</t>
  </si>
  <si>
    <t>О2</t>
  </si>
  <si>
    <t>Другие вопросы в области национальной экономики</t>
  </si>
  <si>
    <t>Мероприятия в области строительства,архитектуры и градостроительства</t>
  </si>
  <si>
    <t>Капитальный ремонт государственного жилищного фонда субъектов РФ  и муниципального жилого фонда</t>
  </si>
  <si>
    <t>СОЦИАЛЬНАЯ ПОЛИТЕКА</t>
  </si>
  <si>
    <t xml:space="preserve">Пенсионное обеспечение </t>
  </si>
  <si>
    <t>Доплата к пенсиям и дополнительное пенсионное обеспечение</t>
  </si>
  <si>
    <t>Доплата к пенсиям и дополнительное пенсионное обеспечение мунц.служащих</t>
  </si>
  <si>
    <t>ОО5</t>
  </si>
  <si>
    <t>О1</t>
  </si>
  <si>
    <t>Социальные выплаты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</si>
  <si>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</si>
  <si>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</si>
  <si>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</si>
  <si>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0020000</t>
  </si>
  <si>
    <t xml:space="preserve">Функционирование Правительства Российской Федерации, высших исполнительных орган государственной власти субъектов Российской Федерации местных администраций  </t>
  </si>
  <si>
    <t>Целевые программы муниципальных образований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</si>
  <si>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</si>
  <si>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0010000</t>
  </si>
  <si>
    <t>Организационно-воспитательная работа с молодежью</t>
  </si>
  <si>
    <t>431000О</t>
  </si>
  <si>
    <t>Физкультурно-оздаровительная работа и спортивные мероприятия</t>
  </si>
  <si>
    <t>Органы внутренних дел</t>
  </si>
  <si>
    <t>Исполн за 2010 год</t>
  </si>
  <si>
    <t>О9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</si>
  <si>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</si>
  <si>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</si>
  <si>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       </t>
  </si>
  <si>
    <t xml:space="preserve">                             </t>
  </si>
  <si>
    <t>Поддержка  жилищного  хозяйства</t>
  </si>
  <si>
    <t>Поддержка  коммунального   хозяйства</t>
  </si>
  <si>
    <t>КУЛЬТУРА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</si>
  <si>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</si>
  <si>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сельского поселения Вороновское за 2011 год"</t>
  </si>
  <si>
    <t xml:space="preserve">Исполнение расходов бюджета сельского поселения Вороновское за 2011 год по ведомственной структуре расходов бюджета </t>
  </si>
  <si>
    <t>Расходы на уплату членских взносов членами Совета муниципальных образований</t>
  </si>
  <si>
    <t xml:space="preserve">Реализация государственных функций связанных с общегосударственным  управлением </t>
  </si>
  <si>
    <t>0920000</t>
  </si>
  <si>
    <t>Резервный фонд</t>
  </si>
  <si>
    <t>Резервный фонд местных администраций</t>
  </si>
  <si>
    <t>0700000</t>
  </si>
  <si>
    <t>0700500</t>
  </si>
  <si>
    <t>КУЛЬТУРА, КИНЕМАТОГРАФИЯ</t>
  </si>
  <si>
    <t>ЗДРАВООХРАНЕНИЕ</t>
  </si>
  <si>
    <t>Амбулаторная помощь</t>
  </si>
  <si>
    <t>Межбюджетные трансферты</t>
  </si>
  <si>
    <t>Расходы на педоставление иных межбюджетных трасфертов бюджетам бюджетной системы</t>
  </si>
  <si>
    <t>ФИЗИЧЕСКАЯ КУЛЬТУРА И СПОРТ</t>
  </si>
  <si>
    <t>Дорожное хозяйство (дорожные фонды)</t>
  </si>
  <si>
    <t>Содержание и управление дорожным хозяйством</t>
  </si>
  <si>
    <t>Содержание автомобильных дорог общего пользования</t>
  </si>
  <si>
    <t xml:space="preserve">Государственная поддержка в сфере культуры,кинемотографии,средств массовой информации </t>
  </si>
  <si>
    <t xml:space="preserve">Физическая культура </t>
  </si>
  <si>
    <t>Центр спортивной подготовки (сборные команды)</t>
  </si>
  <si>
    <t>Межбюджетные трасферты</t>
  </si>
  <si>
    <t>Межбюджетные трасферты бюджетам муниципальных районов из бюджетов поселений и межбюджетные трансферты бюджетам поселений из бюдетов района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</si>
  <si>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</si>
  <si>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Выполнение функций органами местного самоуправления в том числе:</t>
  </si>
  <si>
    <t>Целевые расходы за счет субвенции бюджетам муниципальных образований Московской области на осуществление первичного воинского учета на территориях,где отсутствуют комиссариаты</t>
  </si>
  <si>
    <t>Защита населения и территории от последствий чрезвычайных ситуаций природного и техногенного характера</t>
  </si>
  <si>
    <t>в.ч.публичные нормативные обязательства</t>
  </si>
  <si>
    <t xml:space="preserve">                                                                            к Решению Совета депутатов </t>
  </si>
  <si>
    <t xml:space="preserve">           98,5</t>
  </si>
  <si>
    <t xml:space="preserve">    № 02/01  от 25 преля  2012г.</t>
  </si>
  <si>
    <t>0920305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</si>
</sst>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_-* #,##0.0_р_._-;\-* #,##0.0_р_._-;_-* &quot;-&quot;??_р_._-;_-@_-"/>
    <numFmt numFmtId="171" formatCode="#,##0.00_ ;[Red]\-#,##0.00_ "/>
    <numFmt numFmtId="172" formatCode="#,##0.0_ ;[Red]\-#,##0.0_ "/>
    <numFmt numFmtId="173" formatCode="_-* #,##0_р_._-;\-* #,##0_р_._-;_-* &quot;-&quot;??_р_._-;_-@_-"/>
    <numFmt numFmtId="174" formatCode="#,##0.000_ ;[Red]\-#,##0.000_ "/>
    <numFmt numFmtId="175" formatCode="#,##0.0000_ ;[Red]\-#,##0.0000_ "/>
    <numFmt numFmtId="176" formatCode="#,##0.00000_ ;[Red]\-#,##0.00000_ "/>
    <numFmt numFmtId="177" formatCode="#,##0.000000_ ;[Red]\-#,##0.000000_ "/>
    <numFmt numFmtId="178" formatCode="#,##0.0000000_ ;[Red]\-#,##0.0000000_ "/>
    <numFmt numFmtId="179" formatCode="0.000000"/>
    <numFmt numFmtId="180" formatCode="#,##0_ ;[Red]\-#,##0_ 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00000_р_._-;\-* #,##0.000000_р_._-;_-* &quot;-&quot;??????_р_._-;_-@_-"/>
    <numFmt numFmtId="186" formatCode="0.00000"/>
    <numFmt numFmtId="187" formatCode="0.000"/>
    <numFmt numFmtId="188" formatCode="0.0000"/>
    <numFmt numFmtId="189" formatCode="_-* #,##0.0_р_._-;\-* #,##0.0_р_._-;_-* &quot;-&quot;?_р_._-;_-@_-"/>
    <numFmt numFmtId="190" formatCode="000000"/>
  </numFmts>
  <fonts count="29">
    <font>
      <sz val="10"/>
      <name val="Arial Cyr"/>
      <family val="0"/>
    </font>
    <font>
      <sz val="9"/>
      <color indexed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89" fontId="7" fillId="0" borderId="0" xfId="0" applyNumberFormat="1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11" xfId="54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1" fontId="24" fillId="0" borderId="14" xfId="0" applyNumberFormat="1" applyFont="1" applyBorder="1" applyAlignment="1">
      <alignment horizontal="left" vertical="center" wrapText="1"/>
    </xf>
    <xf numFmtId="170" fontId="24" fillId="0" borderId="15" xfId="63" applyNumberFormat="1" applyFont="1" applyBorder="1" applyAlignment="1">
      <alignment horizontal="left" vertical="center" wrapText="1"/>
    </xf>
    <xf numFmtId="189" fontId="24" fillId="0" borderId="15" xfId="63" applyNumberFormat="1" applyFont="1" applyBorder="1" applyAlignment="1">
      <alignment horizontal="left" vertical="center" wrapText="1"/>
    </xf>
    <xf numFmtId="170" fontId="24" fillId="0" borderId="16" xfId="63" applyNumberFormat="1" applyFont="1" applyBorder="1" applyAlignment="1">
      <alignment horizontal="left" vertical="center" wrapText="1"/>
    </xf>
    <xf numFmtId="1" fontId="24" fillId="0" borderId="17" xfId="0" applyNumberFormat="1" applyFont="1" applyBorder="1" applyAlignment="1">
      <alignment horizontal="left" vertical="center" wrapText="1"/>
    </xf>
    <xf numFmtId="1" fontId="24" fillId="0" borderId="13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left" vertical="center" wrapText="1"/>
    </xf>
    <xf numFmtId="170" fontId="24" fillId="0" borderId="18" xfId="63" applyNumberFormat="1" applyFont="1" applyBorder="1" applyAlignment="1">
      <alignment horizontal="left" vertical="center" wrapText="1"/>
    </xf>
    <xf numFmtId="170" fontId="24" fillId="0" borderId="19" xfId="63" applyNumberFormat="1" applyFont="1" applyBorder="1" applyAlignment="1">
      <alignment horizontal="left" vertical="center" wrapText="1"/>
    </xf>
    <xf numFmtId="1" fontId="5" fillId="0" borderId="17" xfId="0" applyNumberFormat="1" applyFont="1" applyBorder="1" applyAlignment="1">
      <alignment horizontal="left" vertical="center" wrapText="1"/>
    </xf>
    <xf numFmtId="170" fontId="5" fillId="0" borderId="18" xfId="63" applyNumberFormat="1" applyFont="1" applyBorder="1" applyAlignment="1">
      <alignment horizontal="left" vertical="center" wrapText="1"/>
    </xf>
    <xf numFmtId="170" fontId="5" fillId="0" borderId="19" xfId="63" applyNumberFormat="1" applyFont="1" applyBorder="1" applyAlignment="1">
      <alignment horizontal="left" vertical="center" wrapText="1"/>
    </xf>
    <xf numFmtId="170" fontId="26" fillId="0" borderId="18" xfId="63" applyNumberFormat="1" applyFont="1" applyBorder="1" applyAlignment="1">
      <alignment horizontal="left" vertical="center" wrapText="1"/>
    </xf>
    <xf numFmtId="170" fontId="26" fillId="0" borderId="19" xfId="63" applyNumberFormat="1" applyFont="1" applyBorder="1" applyAlignment="1">
      <alignment horizontal="left" vertical="center" wrapText="1"/>
    </xf>
    <xf numFmtId="170" fontId="27" fillId="0" borderId="13" xfId="63" applyNumberFormat="1" applyFont="1" applyBorder="1" applyAlignment="1">
      <alignment horizontal="left" vertical="center" wrapText="1"/>
    </xf>
    <xf numFmtId="170" fontId="27" fillId="0" borderId="19" xfId="63" applyNumberFormat="1" applyFont="1" applyBorder="1" applyAlignment="1">
      <alignment horizontal="left" vertical="center" wrapText="1"/>
    </xf>
    <xf numFmtId="170" fontId="26" fillId="0" borderId="13" xfId="63" applyNumberFormat="1" applyFont="1" applyBorder="1" applyAlignment="1">
      <alignment horizontal="left" vertical="center" wrapText="1"/>
    </xf>
    <xf numFmtId="49" fontId="5" fillId="0" borderId="13" xfId="43" applyNumberFormat="1" applyFont="1" applyBorder="1" applyAlignment="1">
      <alignment horizontal="left" vertical="center" wrapText="1"/>
    </xf>
    <xf numFmtId="170" fontId="27" fillId="0" borderId="18" xfId="63" applyNumberFormat="1" applyFont="1" applyBorder="1" applyAlignment="1">
      <alignment horizontal="left" vertical="center" wrapText="1"/>
    </xf>
    <xf numFmtId="49" fontId="26" fillId="0" borderId="19" xfId="63" applyNumberFormat="1" applyFont="1" applyBorder="1" applyAlignment="1">
      <alignment horizontal="center" vertical="center" wrapText="1"/>
    </xf>
    <xf numFmtId="170" fontId="5" fillId="0" borderId="13" xfId="63" applyNumberFormat="1" applyFont="1" applyBorder="1" applyAlignment="1">
      <alignment horizontal="left" vertical="center" wrapText="1"/>
    </xf>
    <xf numFmtId="1" fontId="5" fillId="0" borderId="17" xfId="55" applyNumberFormat="1" applyFont="1" applyBorder="1" applyAlignment="1">
      <alignment horizontal="left" vertical="center" wrapText="1"/>
      <protection/>
    </xf>
    <xf numFmtId="9" fontId="5" fillId="0" borderId="13" xfId="60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1" fontId="5" fillId="0" borderId="20" xfId="0" applyNumberFormat="1" applyFont="1" applyBorder="1" applyAlignment="1">
      <alignment horizontal="left" vertical="center" wrapText="1"/>
    </xf>
    <xf numFmtId="0" fontId="28" fillId="0" borderId="0" xfId="0" applyFont="1" applyBorder="1" applyAlignment="1">
      <alignment wrapText="1"/>
    </xf>
    <xf numFmtId="49" fontId="5" fillId="0" borderId="2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" fontId="24" fillId="0" borderId="22" xfId="0" applyNumberFormat="1" applyFont="1" applyBorder="1" applyAlignment="1">
      <alignment horizontal="left" vertical="center" wrapText="1"/>
    </xf>
    <xf numFmtId="1" fontId="24" fillId="0" borderId="23" xfId="0" applyNumberFormat="1" applyFont="1" applyBorder="1" applyAlignment="1">
      <alignment horizontal="left" vertical="center" wrapText="1"/>
    </xf>
    <xf numFmtId="170" fontId="24" fillId="0" borderId="24" xfId="63" applyNumberFormat="1" applyFont="1" applyBorder="1" applyAlignment="1">
      <alignment horizontal="left" vertical="center" wrapText="1"/>
    </xf>
    <xf numFmtId="170" fontId="24" fillId="0" borderId="25" xfId="63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46"/>
  <sheetViews>
    <sheetView tabSelected="1" workbookViewId="0" topLeftCell="C19">
      <selection activeCell="J32" sqref="J32"/>
    </sheetView>
  </sheetViews>
  <sheetFormatPr defaultColWidth="9.00390625" defaultRowHeight="12.75"/>
  <cols>
    <col min="1" max="1" width="9.125" style="2" hidden="1" customWidth="1"/>
    <col min="2" max="2" width="80.125" style="2" customWidth="1"/>
    <col min="3" max="3" width="5.75390625" style="2" customWidth="1"/>
    <col min="4" max="4" width="6.00390625" style="2" customWidth="1"/>
    <col min="5" max="5" width="8.125" style="2" customWidth="1"/>
    <col min="6" max="6" width="15.125" style="3" customWidth="1"/>
    <col min="7" max="7" width="9.125" style="2" customWidth="1"/>
    <col min="8" max="8" width="16.25390625" style="2" customWidth="1"/>
    <col min="9" max="9" width="17.625" style="2" customWidth="1"/>
    <col min="10" max="10" width="12.25390625" style="2" customWidth="1"/>
    <col min="11" max="11" width="3.75390625" style="2" customWidth="1"/>
    <col min="12" max="12" width="4.25390625" style="2" customWidth="1"/>
    <col min="13" max="13" width="6.75390625" style="2" customWidth="1"/>
    <col min="14" max="14" width="3.25390625" style="2" customWidth="1"/>
    <col min="15" max="16384" width="9.125" style="2" customWidth="1"/>
  </cols>
  <sheetData>
    <row r="1" spans="2:10" s="1" customFormat="1" ht="15">
      <c r="B1" s="12" t="s">
        <v>99</v>
      </c>
      <c r="C1" s="14"/>
      <c r="D1" s="12"/>
      <c r="E1" s="12"/>
      <c r="F1" s="12"/>
      <c r="G1" s="12"/>
      <c r="H1" s="12"/>
      <c r="I1" s="9"/>
      <c r="J1" s="9" t="s">
        <v>63</v>
      </c>
    </row>
    <row r="2" spans="2:10" s="1" customFormat="1" ht="12.75">
      <c r="B2" s="1" t="s">
        <v>99</v>
      </c>
      <c r="F2" s="54" t="s">
        <v>133</v>
      </c>
      <c r="G2" s="54"/>
      <c r="H2" s="54"/>
      <c r="I2" s="54"/>
      <c r="J2" s="54"/>
    </row>
    <row r="3" spans="2:10" s="1" customFormat="1" ht="12.75">
      <c r="B3" s="1" t="s">
        <v>98</v>
      </c>
      <c r="I3" s="9"/>
      <c r="J3" s="9" t="s">
        <v>64</v>
      </c>
    </row>
    <row r="4" spans="2:10" s="1" customFormat="1" ht="12.75">
      <c r="B4" s="1" t="s">
        <v>100</v>
      </c>
      <c r="I4" s="9"/>
      <c r="J4" s="9" t="s">
        <v>62</v>
      </c>
    </row>
    <row r="5" spans="9:10" s="1" customFormat="1" ht="12.75">
      <c r="I5" s="9"/>
      <c r="J5" s="9" t="s">
        <v>105</v>
      </c>
    </row>
    <row r="6" spans="2:10" s="1" customFormat="1" ht="12.75">
      <c r="B6" s="1" t="s">
        <v>104</v>
      </c>
      <c r="H6" s="9"/>
      <c r="I6" s="9"/>
      <c r="J6" s="9" t="s">
        <v>135</v>
      </c>
    </row>
    <row r="7" spans="2:10" s="4" customFormat="1" ht="33" customHeight="1">
      <c r="B7" s="53" t="s">
        <v>106</v>
      </c>
      <c r="C7" s="53"/>
      <c r="D7" s="53"/>
      <c r="E7" s="53"/>
      <c r="F7" s="53"/>
      <c r="G7" s="53"/>
      <c r="H7" s="53"/>
      <c r="I7" s="53"/>
      <c r="J7" s="53"/>
    </row>
    <row r="8" ht="12.75">
      <c r="B8" s="2" t="s">
        <v>43</v>
      </c>
    </row>
    <row r="9" spans="2:10" ht="38.25">
      <c r="B9" s="15" t="s">
        <v>97</v>
      </c>
      <c r="C9" s="15" t="s">
        <v>44</v>
      </c>
      <c r="D9" s="15" t="s">
        <v>45</v>
      </c>
      <c r="E9" s="15" t="s">
        <v>2</v>
      </c>
      <c r="F9" s="15" t="s">
        <v>46</v>
      </c>
      <c r="G9" s="15" t="s">
        <v>47</v>
      </c>
      <c r="H9" s="16" t="s">
        <v>66</v>
      </c>
      <c r="I9" s="16" t="s">
        <v>95</v>
      </c>
      <c r="J9" s="16" t="s">
        <v>67</v>
      </c>
    </row>
    <row r="10" spans="2:10" ht="12.75">
      <c r="B10" s="15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8</v>
      </c>
      <c r="I10" s="15">
        <v>9</v>
      </c>
      <c r="J10" s="15">
        <v>11</v>
      </c>
    </row>
    <row r="11" spans="2:10" s="5" customFormat="1" ht="21.75" customHeight="1">
      <c r="B11" s="17" t="s">
        <v>65</v>
      </c>
      <c r="C11" s="18" t="s">
        <v>36</v>
      </c>
      <c r="D11" s="19" t="s">
        <v>18</v>
      </c>
      <c r="E11" s="19" t="s">
        <v>18</v>
      </c>
      <c r="F11" s="19" t="s">
        <v>18</v>
      </c>
      <c r="G11" s="19" t="s">
        <v>18</v>
      </c>
      <c r="H11" s="20">
        <v>63114.5</v>
      </c>
      <c r="I11" s="21">
        <v>61175.9</v>
      </c>
      <c r="J11" s="22">
        <f aca="true" t="shared" si="0" ref="J11:J20">I11/H11*100</f>
        <v>96.9284395820295</v>
      </c>
    </row>
    <row r="12" spans="2:10" s="5" customFormat="1" ht="12.75">
      <c r="B12" s="23" t="s">
        <v>19</v>
      </c>
      <c r="C12" s="18" t="s">
        <v>36</v>
      </c>
      <c r="D12" s="24" t="s">
        <v>5</v>
      </c>
      <c r="E12" s="25"/>
      <c r="F12" s="26" t="s">
        <v>18</v>
      </c>
      <c r="G12" s="26" t="s">
        <v>18</v>
      </c>
      <c r="H12" s="27">
        <v>14592.2</v>
      </c>
      <c r="I12" s="27">
        <f>I13+I17+I21+I32</f>
        <v>14278.7</v>
      </c>
      <c r="J12" s="28">
        <f t="shared" si="0"/>
        <v>97.85159194638231</v>
      </c>
    </row>
    <row r="13" spans="2:10" s="5" customFormat="1" ht="33.75" customHeight="1">
      <c r="B13" s="29" t="s">
        <v>83</v>
      </c>
      <c r="C13" s="18" t="s">
        <v>36</v>
      </c>
      <c r="D13" s="26" t="s">
        <v>5</v>
      </c>
      <c r="E13" s="26" t="s">
        <v>6</v>
      </c>
      <c r="F13" s="26" t="s">
        <v>18</v>
      </c>
      <c r="G13" s="26" t="s">
        <v>18</v>
      </c>
      <c r="H13" s="30">
        <f>H15</f>
        <v>1093</v>
      </c>
      <c r="I13" s="30">
        <f>I15</f>
        <v>1092.3</v>
      </c>
      <c r="J13" s="31">
        <f t="shared" si="0"/>
        <v>99.93595608417199</v>
      </c>
    </row>
    <row r="14" spans="2:10" s="5" customFormat="1" ht="47.25" customHeight="1">
      <c r="B14" s="29" t="s">
        <v>84</v>
      </c>
      <c r="C14" s="18" t="s">
        <v>36</v>
      </c>
      <c r="D14" s="26" t="s">
        <v>5</v>
      </c>
      <c r="E14" s="26" t="s">
        <v>6</v>
      </c>
      <c r="F14" s="18" t="s">
        <v>86</v>
      </c>
      <c r="G14" s="26" t="s">
        <v>18</v>
      </c>
      <c r="H14" s="30">
        <f>H15</f>
        <v>1093</v>
      </c>
      <c r="I14" s="30">
        <f>I15</f>
        <v>1092.3</v>
      </c>
      <c r="J14" s="31">
        <f t="shared" si="0"/>
        <v>99.93595608417199</v>
      </c>
    </row>
    <row r="15" spans="2:10" s="5" customFormat="1" ht="19.5" customHeight="1">
      <c r="B15" s="29" t="s">
        <v>20</v>
      </c>
      <c r="C15" s="18" t="s">
        <v>36</v>
      </c>
      <c r="D15" s="26" t="s">
        <v>5</v>
      </c>
      <c r="E15" s="26" t="s">
        <v>6</v>
      </c>
      <c r="F15" s="26" t="s">
        <v>3</v>
      </c>
      <c r="G15" s="26" t="s">
        <v>18</v>
      </c>
      <c r="H15" s="30">
        <f>H16</f>
        <v>1093</v>
      </c>
      <c r="I15" s="30">
        <v>1092.3</v>
      </c>
      <c r="J15" s="31">
        <f t="shared" si="0"/>
        <v>99.93595608417199</v>
      </c>
    </row>
    <row r="16" spans="2:10" s="5" customFormat="1" ht="18.75" customHeight="1">
      <c r="B16" s="29" t="s">
        <v>21</v>
      </c>
      <c r="C16" s="18" t="s">
        <v>36</v>
      </c>
      <c r="D16" s="26" t="s">
        <v>5</v>
      </c>
      <c r="E16" s="26" t="s">
        <v>6</v>
      </c>
      <c r="F16" s="26" t="s">
        <v>3</v>
      </c>
      <c r="G16" s="26" t="s">
        <v>4</v>
      </c>
      <c r="H16" s="32">
        <v>1093</v>
      </c>
      <c r="I16" s="32">
        <v>1092.3</v>
      </c>
      <c r="J16" s="33">
        <f t="shared" si="0"/>
        <v>99.93595608417199</v>
      </c>
    </row>
    <row r="17" spans="2:10" s="5" customFormat="1" ht="48.75" customHeight="1">
      <c r="B17" s="29" t="s">
        <v>85</v>
      </c>
      <c r="C17" s="18" t="s">
        <v>36</v>
      </c>
      <c r="D17" s="26" t="s">
        <v>5</v>
      </c>
      <c r="E17" s="26" t="s">
        <v>7</v>
      </c>
      <c r="F17" s="18"/>
      <c r="G17" s="26" t="s">
        <v>18</v>
      </c>
      <c r="H17" s="30">
        <f>H19</f>
        <v>97</v>
      </c>
      <c r="I17" s="30">
        <f>I19</f>
        <v>96.3</v>
      </c>
      <c r="J17" s="31">
        <f t="shared" si="0"/>
        <v>99.27835051546393</v>
      </c>
    </row>
    <row r="18" spans="2:10" s="5" customFormat="1" ht="47.25" customHeight="1">
      <c r="B18" s="29" t="s">
        <v>84</v>
      </c>
      <c r="C18" s="18" t="s">
        <v>36</v>
      </c>
      <c r="D18" s="26" t="s">
        <v>5</v>
      </c>
      <c r="E18" s="26" t="s">
        <v>7</v>
      </c>
      <c r="F18" s="18" t="s">
        <v>86</v>
      </c>
      <c r="G18" s="26"/>
      <c r="H18" s="30">
        <f>H20</f>
        <v>97</v>
      </c>
      <c r="I18" s="30">
        <f>I20</f>
        <v>96.3</v>
      </c>
      <c r="J18" s="31">
        <f t="shared" si="0"/>
        <v>99.27835051546393</v>
      </c>
    </row>
    <row r="19" spans="2:10" s="5" customFormat="1" ht="26.25" customHeight="1">
      <c r="B19" s="29" t="s">
        <v>22</v>
      </c>
      <c r="C19" s="18" t="s">
        <v>36</v>
      </c>
      <c r="D19" s="26" t="s">
        <v>5</v>
      </c>
      <c r="E19" s="26" t="s">
        <v>7</v>
      </c>
      <c r="F19" s="26" t="s">
        <v>8</v>
      </c>
      <c r="G19" s="26" t="s">
        <v>18</v>
      </c>
      <c r="H19" s="30">
        <f>H20</f>
        <v>97</v>
      </c>
      <c r="I19" s="30">
        <f>I20</f>
        <v>96.3</v>
      </c>
      <c r="J19" s="31">
        <f t="shared" si="0"/>
        <v>99.27835051546393</v>
      </c>
    </row>
    <row r="20" spans="2:10" s="5" customFormat="1" ht="24.75" customHeight="1">
      <c r="B20" s="29" t="s">
        <v>21</v>
      </c>
      <c r="C20" s="18" t="s">
        <v>36</v>
      </c>
      <c r="D20" s="26" t="s">
        <v>5</v>
      </c>
      <c r="E20" s="26" t="s">
        <v>7</v>
      </c>
      <c r="F20" s="26" t="s">
        <v>8</v>
      </c>
      <c r="G20" s="26" t="s">
        <v>4</v>
      </c>
      <c r="H20" s="32">
        <v>97</v>
      </c>
      <c r="I20" s="32">
        <v>96.3</v>
      </c>
      <c r="J20" s="33">
        <f t="shared" si="0"/>
        <v>99.27835051546393</v>
      </c>
    </row>
    <row r="21" spans="2:10" s="5" customFormat="1" ht="51.75" customHeight="1">
      <c r="B21" s="29" t="s">
        <v>87</v>
      </c>
      <c r="C21" s="18" t="s">
        <v>36</v>
      </c>
      <c r="D21" s="26" t="s">
        <v>5</v>
      </c>
      <c r="E21" s="26" t="s">
        <v>9</v>
      </c>
      <c r="F21" s="26" t="s">
        <v>18</v>
      </c>
      <c r="G21" s="26" t="s">
        <v>18</v>
      </c>
      <c r="H21" s="30">
        <v>13090</v>
      </c>
      <c r="I21" s="30">
        <v>13084.9</v>
      </c>
      <c r="J21" s="31">
        <v>99.9</v>
      </c>
    </row>
    <row r="22" spans="2:10" s="5" customFormat="1" ht="46.5" customHeight="1">
      <c r="B22" s="29" t="s">
        <v>84</v>
      </c>
      <c r="C22" s="18" t="s">
        <v>36</v>
      </c>
      <c r="D22" s="26" t="s">
        <v>5</v>
      </c>
      <c r="E22" s="26" t="s">
        <v>9</v>
      </c>
      <c r="F22" s="18" t="s">
        <v>86</v>
      </c>
      <c r="G22" s="26"/>
      <c r="H22" s="30">
        <f>H23</f>
        <v>13050</v>
      </c>
      <c r="I22" s="30">
        <f>I23</f>
        <v>13044.9</v>
      </c>
      <c r="J22" s="31">
        <v>99.9</v>
      </c>
    </row>
    <row r="23" spans="2:10" s="5" customFormat="1" ht="12.75">
      <c r="B23" s="29" t="s">
        <v>22</v>
      </c>
      <c r="C23" s="18" t="s">
        <v>36</v>
      </c>
      <c r="D23" s="26" t="s">
        <v>5</v>
      </c>
      <c r="E23" s="26" t="s">
        <v>9</v>
      </c>
      <c r="F23" s="26" t="s">
        <v>8</v>
      </c>
      <c r="G23" s="26" t="s">
        <v>18</v>
      </c>
      <c r="H23" s="30">
        <f>H24</f>
        <v>13050</v>
      </c>
      <c r="I23" s="30">
        <f>I24</f>
        <v>13044.9</v>
      </c>
      <c r="J23" s="31">
        <v>99.9</v>
      </c>
    </row>
    <row r="24" spans="2:10" s="5" customFormat="1" ht="29.25" customHeight="1">
      <c r="B24" s="29" t="s">
        <v>21</v>
      </c>
      <c r="C24" s="18" t="s">
        <v>36</v>
      </c>
      <c r="D24" s="26" t="s">
        <v>5</v>
      </c>
      <c r="E24" s="26" t="s">
        <v>9</v>
      </c>
      <c r="F24" s="26" t="s">
        <v>8</v>
      </c>
      <c r="G24" s="26" t="s">
        <v>4</v>
      </c>
      <c r="H24" s="32">
        <v>13050</v>
      </c>
      <c r="I24" s="32">
        <v>13044.9</v>
      </c>
      <c r="J24" s="33">
        <v>99.9</v>
      </c>
    </row>
    <row r="25" spans="2:10" s="5" customFormat="1" ht="29.25" customHeight="1">
      <c r="B25" s="29" t="s">
        <v>126</v>
      </c>
      <c r="C25" s="18" t="s">
        <v>36</v>
      </c>
      <c r="D25" s="26" t="s">
        <v>5</v>
      </c>
      <c r="E25" s="26" t="s">
        <v>9</v>
      </c>
      <c r="F25" s="26">
        <v>5210000</v>
      </c>
      <c r="G25" s="26"/>
      <c r="H25" s="32">
        <v>40</v>
      </c>
      <c r="I25" s="32">
        <v>40</v>
      </c>
      <c r="J25" s="33">
        <v>100</v>
      </c>
    </row>
    <row r="26" spans="2:10" s="5" customFormat="1" ht="39" customHeight="1">
      <c r="B26" s="29" t="s">
        <v>127</v>
      </c>
      <c r="C26" s="18" t="s">
        <v>36</v>
      </c>
      <c r="D26" s="26" t="s">
        <v>5</v>
      </c>
      <c r="E26" s="26" t="s">
        <v>9</v>
      </c>
      <c r="F26" s="26">
        <v>5210600</v>
      </c>
      <c r="G26" s="26"/>
      <c r="H26" s="32">
        <v>40</v>
      </c>
      <c r="I26" s="32">
        <v>40</v>
      </c>
      <c r="J26" s="33">
        <v>100</v>
      </c>
    </row>
    <row r="27" spans="2:10" s="5" customFormat="1" ht="24" customHeight="1">
      <c r="B27" s="29" t="s">
        <v>54</v>
      </c>
      <c r="C27" s="18" t="s">
        <v>36</v>
      </c>
      <c r="D27" s="26" t="s">
        <v>5</v>
      </c>
      <c r="E27" s="26" t="s">
        <v>9</v>
      </c>
      <c r="F27" s="26">
        <v>5210600</v>
      </c>
      <c r="G27" s="18" t="s">
        <v>61</v>
      </c>
      <c r="H27" s="32">
        <v>40</v>
      </c>
      <c r="I27" s="32">
        <v>40</v>
      </c>
      <c r="J27" s="33">
        <v>100</v>
      </c>
    </row>
    <row r="28" spans="2:10" s="5" customFormat="1" ht="12.75">
      <c r="B28" s="29" t="s">
        <v>110</v>
      </c>
      <c r="C28" s="18" t="s">
        <v>36</v>
      </c>
      <c r="D28" s="26" t="s">
        <v>5</v>
      </c>
      <c r="E28" s="26">
        <v>11</v>
      </c>
      <c r="F28" s="26" t="s">
        <v>18</v>
      </c>
      <c r="G28" s="26" t="s">
        <v>18</v>
      </c>
      <c r="H28" s="30">
        <v>307</v>
      </c>
      <c r="I28" s="30"/>
      <c r="J28" s="31"/>
    </row>
    <row r="29" spans="2:10" s="5" customFormat="1" ht="27.75" customHeight="1">
      <c r="B29" s="29" t="s">
        <v>110</v>
      </c>
      <c r="C29" s="18" t="s">
        <v>36</v>
      </c>
      <c r="D29" s="26" t="s">
        <v>5</v>
      </c>
      <c r="E29" s="26">
        <v>11</v>
      </c>
      <c r="F29" s="18" t="s">
        <v>112</v>
      </c>
      <c r="G29" s="26"/>
      <c r="H29" s="30">
        <v>307</v>
      </c>
      <c r="I29" s="30">
        <v>0</v>
      </c>
      <c r="J29" s="31">
        <v>0</v>
      </c>
    </row>
    <row r="30" spans="2:10" s="5" customFormat="1" ht="20.25" customHeight="1">
      <c r="B30" s="29" t="s">
        <v>111</v>
      </c>
      <c r="C30" s="18" t="s">
        <v>36</v>
      </c>
      <c r="D30" s="26" t="s">
        <v>5</v>
      </c>
      <c r="E30" s="26">
        <v>11</v>
      </c>
      <c r="F30" s="18" t="s">
        <v>113</v>
      </c>
      <c r="G30" s="26"/>
      <c r="H30" s="30">
        <v>307</v>
      </c>
      <c r="I30" s="30">
        <v>0</v>
      </c>
      <c r="J30" s="31">
        <v>0</v>
      </c>
    </row>
    <row r="31" spans="2:10" s="5" customFormat="1" ht="24" customHeight="1">
      <c r="B31" s="29" t="s">
        <v>1</v>
      </c>
      <c r="C31" s="18" t="s">
        <v>36</v>
      </c>
      <c r="D31" s="26" t="s">
        <v>5</v>
      </c>
      <c r="E31" s="26">
        <v>11</v>
      </c>
      <c r="F31" s="18" t="s">
        <v>113</v>
      </c>
      <c r="G31" s="18" t="s">
        <v>36</v>
      </c>
      <c r="H31" s="30">
        <v>307</v>
      </c>
      <c r="I31" s="30">
        <v>0</v>
      </c>
      <c r="J31" s="31">
        <v>0</v>
      </c>
    </row>
    <row r="32" spans="2:10" s="5" customFormat="1" ht="24.75" customHeight="1">
      <c r="B32" s="29" t="s">
        <v>23</v>
      </c>
      <c r="C32" s="18" t="s">
        <v>36</v>
      </c>
      <c r="D32" s="26" t="s">
        <v>5</v>
      </c>
      <c r="E32" s="26">
        <v>13</v>
      </c>
      <c r="F32" s="18"/>
      <c r="G32" s="26"/>
      <c r="H32" s="30">
        <v>5.2</v>
      </c>
      <c r="I32" s="30">
        <v>5.2</v>
      </c>
      <c r="J32" s="31">
        <v>100</v>
      </c>
    </row>
    <row r="33" spans="2:10" s="5" customFormat="1" ht="27.75" customHeight="1">
      <c r="B33" s="29" t="s">
        <v>108</v>
      </c>
      <c r="C33" s="18" t="s">
        <v>36</v>
      </c>
      <c r="D33" s="26" t="s">
        <v>5</v>
      </c>
      <c r="E33" s="26">
        <v>13</v>
      </c>
      <c r="F33" s="18" t="s">
        <v>109</v>
      </c>
      <c r="G33" s="26" t="s">
        <v>18</v>
      </c>
      <c r="H33" s="30">
        <v>5.2</v>
      </c>
      <c r="I33" s="30">
        <f>I34</f>
        <v>5.2</v>
      </c>
      <c r="J33" s="31">
        <f>I33/H33*100</f>
        <v>100</v>
      </c>
    </row>
    <row r="34" spans="2:10" s="5" customFormat="1" ht="24.75" customHeight="1">
      <c r="B34" s="29" t="s">
        <v>107</v>
      </c>
      <c r="C34" s="18" t="s">
        <v>36</v>
      </c>
      <c r="D34" s="26" t="s">
        <v>5</v>
      </c>
      <c r="E34" s="26">
        <v>13</v>
      </c>
      <c r="F34" s="18" t="s">
        <v>136</v>
      </c>
      <c r="G34" s="26" t="s">
        <v>18</v>
      </c>
      <c r="H34" s="30">
        <v>5.2</v>
      </c>
      <c r="I34" s="30">
        <f>I35</f>
        <v>5.2</v>
      </c>
      <c r="J34" s="31">
        <f>I34/H34*100</f>
        <v>100</v>
      </c>
    </row>
    <row r="35" spans="2:10" s="5" customFormat="1" ht="24" customHeight="1">
      <c r="B35" s="29" t="s">
        <v>21</v>
      </c>
      <c r="C35" s="18" t="s">
        <v>36</v>
      </c>
      <c r="D35" s="26" t="s">
        <v>5</v>
      </c>
      <c r="E35" s="26">
        <v>13</v>
      </c>
      <c r="F35" s="18" t="s">
        <v>136</v>
      </c>
      <c r="G35" s="26" t="s">
        <v>4</v>
      </c>
      <c r="H35" s="32">
        <v>5.2</v>
      </c>
      <c r="I35" s="32">
        <v>5.2</v>
      </c>
      <c r="J35" s="33">
        <f>I35/H35*100</f>
        <v>100</v>
      </c>
    </row>
    <row r="36" spans="2:10" s="5" customFormat="1" ht="24.75" customHeight="1">
      <c r="B36" s="23" t="s">
        <v>24</v>
      </c>
      <c r="C36" s="25" t="s">
        <v>36</v>
      </c>
      <c r="D36" s="24" t="s">
        <v>6</v>
      </c>
      <c r="E36" s="24"/>
      <c r="F36" s="24" t="s">
        <v>18</v>
      </c>
      <c r="G36" s="24" t="s">
        <v>18</v>
      </c>
      <c r="H36" s="27">
        <v>453</v>
      </c>
      <c r="I36" s="27">
        <v>451.5</v>
      </c>
      <c r="J36" s="28">
        <v>99.7</v>
      </c>
    </row>
    <row r="37" spans="2:10" s="5" customFormat="1" ht="22.5" customHeight="1">
      <c r="B37" s="29" t="s">
        <v>25</v>
      </c>
      <c r="C37" s="18" t="s">
        <v>36</v>
      </c>
      <c r="D37" s="26" t="s">
        <v>6</v>
      </c>
      <c r="E37" s="26" t="s">
        <v>7</v>
      </c>
      <c r="F37" s="26" t="s">
        <v>18</v>
      </c>
      <c r="G37" s="26" t="s">
        <v>18</v>
      </c>
      <c r="H37" s="30">
        <v>453</v>
      </c>
      <c r="I37" s="30">
        <v>451.5</v>
      </c>
      <c r="J37" s="31">
        <v>99.7</v>
      </c>
    </row>
    <row r="38" spans="2:10" s="5" customFormat="1" ht="36.75" customHeight="1">
      <c r="B38" s="29" t="s">
        <v>84</v>
      </c>
      <c r="C38" s="18" t="s">
        <v>36</v>
      </c>
      <c r="D38" s="26" t="s">
        <v>6</v>
      </c>
      <c r="E38" s="26" t="s">
        <v>7</v>
      </c>
      <c r="F38" s="18" t="s">
        <v>90</v>
      </c>
      <c r="G38" s="26" t="s">
        <v>18</v>
      </c>
      <c r="H38" s="30">
        <v>453</v>
      </c>
      <c r="I38" s="30">
        <v>451.5</v>
      </c>
      <c r="J38" s="31">
        <f>I38/H38*100</f>
        <v>99.66887417218543</v>
      </c>
    </row>
    <row r="39" spans="2:10" s="10" customFormat="1" ht="27.75" customHeight="1">
      <c r="B39" s="29" t="s">
        <v>26</v>
      </c>
      <c r="C39" s="18" t="s">
        <v>36</v>
      </c>
      <c r="D39" s="26" t="s">
        <v>6</v>
      </c>
      <c r="E39" s="26" t="s">
        <v>7</v>
      </c>
      <c r="F39" s="26" t="s">
        <v>27</v>
      </c>
      <c r="G39" s="26" t="s">
        <v>18</v>
      </c>
      <c r="H39" s="30">
        <v>453</v>
      </c>
      <c r="I39" s="30">
        <v>451.5</v>
      </c>
      <c r="J39" s="31">
        <v>99.7</v>
      </c>
    </row>
    <row r="40" spans="2:10" s="5" customFormat="1" ht="26.25" customHeight="1">
      <c r="B40" s="29" t="s">
        <v>129</v>
      </c>
      <c r="C40" s="18" t="s">
        <v>36</v>
      </c>
      <c r="D40" s="26" t="s">
        <v>6</v>
      </c>
      <c r="E40" s="26" t="s">
        <v>7</v>
      </c>
      <c r="F40" s="26" t="s">
        <v>27</v>
      </c>
      <c r="G40" s="26" t="s">
        <v>4</v>
      </c>
      <c r="H40" s="30">
        <v>453</v>
      </c>
      <c r="I40" s="30">
        <v>451.5</v>
      </c>
      <c r="J40" s="31">
        <v>99.7</v>
      </c>
    </row>
    <row r="41" spans="2:10" s="5" customFormat="1" ht="37.5" customHeight="1">
      <c r="B41" s="29" t="s">
        <v>130</v>
      </c>
      <c r="C41" s="18" t="s">
        <v>36</v>
      </c>
      <c r="D41" s="26" t="s">
        <v>6</v>
      </c>
      <c r="E41" s="26" t="s">
        <v>7</v>
      </c>
      <c r="F41" s="26" t="s">
        <v>27</v>
      </c>
      <c r="G41" s="26" t="s">
        <v>4</v>
      </c>
      <c r="H41" s="30">
        <v>453</v>
      </c>
      <c r="I41" s="30">
        <v>451.5</v>
      </c>
      <c r="J41" s="31">
        <v>99.7</v>
      </c>
    </row>
    <row r="42" spans="2:10" s="5" customFormat="1" ht="17.25" customHeight="1">
      <c r="B42" s="23" t="s">
        <v>68</v>
      </c>
      <c r="C42" s="25" t="s">
        <v>36</v>
      </c>
      <c r="D42" s="24" t="s">
        <v>71</v>
      </c>
      <c r="E42" s="18"/>
      <c r="F42" s="26"/>
      <c r="G42" s="26"/>
      <c r="H42" s="34">
        <f>H43+H46+H49</f>
        <v>720.8</v>
      </c>
      <c r="I42" s="34">
        <f>I43+I46+I49</f>
        <v>699</v>
      </c>
      <c r="J42" s="35">
        <f>I42/H42*100</f>
        <v>96.97558268590456</v>
      </c>
    </row>
    <row r="43" spans="2:10" s="5" customFormat="1" ht="21" customHeight="1">
      <c r="B43" s="29" t="s">
        <v>94</v>
      </c>
      <c r="C43" s="18" t="s">
        <v>36</v>
      </c>
      <c r="D43" s="26" t="s">
        <v>71</v>
      </c>
      <c r="E43" s="26" t="s">
        <v>72</v>
      </c>
      <c r="F43" s="26"/>
      <c r="G43" s="26"/>
      <c r="H43" s="36">
        <v>189.8</v>
      </c>
      <c r="I43" s="36">
        <v>168.9</v>
      </c>
      <c r="J43" s="33">
        <v>89</v>
      </c>
    </row>
    <row r="44" spans="2:10" s="5" customFormat="1" ht="21" customHeight="1">
      <c r="B44" s="29" t="s">
        <v>88</v>
      </c>
      <c r="C44" s="18" t="s">
        <v>36</v>
      </c>
      <c r="D44" s="26" t="s">
        <v>71</v>
      </c>
      <c r="E44" s="26" t="s">
        <v>72</v>
      </c>
      <c r="F44" s="26">
        <v>7950000</v>
      </c>
      <c r="G44" s="26"/>
      <c r="H44" s="36">
        <v>189.8</v>
      </c>
      <c r="I44" s="36">
        <v>168.9</v>
      </c>
      <c r="J44" s="33">
        <v>89</v>
      </c>
    </row>
    <row r="45" spans="2:10" s="5" customFormat="1" ht="20.25" customHeight="1">
      <c r="B45" s="29" t="s">
        <v>21</v>
      </c>
      <c r="C45" s="18" t="s">
        <v>36</v>
      </c>
      <c r="D45" s="26" t="s">
        <v>71</v>
      </c>
      <c r="E45" s="26" t="s">
        <v>72</v>
      </c>
      <c r="F45" s="26">
        <v>7950000</v>
      </c>
      <c r="G45" s="26" t="s">
        <v>4</v>
      </c>
      <c r="H45" s="36">
        <v>189.8</v>
      </c>
      <c r="I45" s="36">
        <v>168.9</v>
      </c>
      <c r="J45" s="33">
        <v>89</v>
      </c>
    </row>
    <row r="46" spans="2:10" s="5" customFormat="1" ht="35.25" customHeight="1">
      <c r="B46" s="29" t="s">
        <v>131</v>
      </c>
      <c r="C46" s="18" t="s">
        <v>36</v>
      </c>
      <c r="D46" s="26" t="s">
        <v>71</v>
      </c>
      <c r="E46" s="26" t="s">
        <v>96</v>
      </c>
      <c r="F46" s="26"/>
      <c r="G46" s="26"/>
      <c r="H46" s="36">
        <v>95</v>
      </c>
      <c r="I46" s="36">
        <v>94.3</v>
      </c>
      <c r="J46" s="33">
        <v>99.2</v>
      </c>
    </row>
    <row r="47" spans="2:10" s="5" customFormat="1" ht="43.5" customHeight="1">
      <c r="B47" s="29" t="s">
        <v>128</v>
      </c>
      <c r="C47" s="18" t="s">
        <v>36</v>
      </c>
      <c r="D47" s="26" t="s">
        <v>71</v>
      </c>
      <c r="E47" s="26" t="s">
        <v>96</v>
      </c>
      <c r="F47" s="26">
        <v>2180000</v>
      </c>
      <c r="G47" s="26"/>
      <c r="H47" s="36">
        <v>95</v>
      </c>
      <c r="I47" s="36">
        <v>94.3</v>
      </c>
      <c r="J47" s="33">
        <v>99.2</v>
      </c>
    </row>
    <row r="48" spans="2:10" s="5" customFormat="1" ht="20.25" customHeight="1">
      <c r="B48" s="29" t="s">
        <v>21</v>
      </c>
      <c r="C48" s="18" t="s">
        <v>36</v>
      </c>
      <c r="D48" s="26" t="s">
        <v>71</v>
      </c>
      <c r="E48" s="26" t="s">
        <v>96</v>
      </c>
      <c r="F48" s="26">
        <v>2180100</v>
      </c>
      <c r="G48" s="26">
        <v>500</v>
      </c>
      <c r="H48" s="36">
        <v>95</v>
      </c>
      <c r="I48" s="36">
        <v>94.3</v>
      </c>
      <c r="J48" s="33">
        <v>99.2</v>
      </c>
    </row>
    <row r="49" spans="2:10" s="5" customFormat="1" ht="34.5" customHeight="1">
      <c r="B49" s="29" t="s">
        <v>69</v>
      </c>
      <c r="C49" s="18" t="s">
        <v>36</v>
      </c>
      <c r="D49" s="26" t="s">
        <v>71</v>
      </c>
      <c r="E49" s="26">
        <v>14</v>
      </c>
      <c r="F49" s="26"/>
      <c r="G49" s="26"/>
      <c r="H49" s="36">
        <v>436</v>
      </c>
      <c r="I49" s="36">
        <v>435.8</v>
      </c>
      <c r="J49" s="33">
        <v>99.9</v>
      </c>
    </row>
    <row r="50" spans="2:10" s="5" customFormat="1" ht="45" customHeight="1">
      <c r="B50" s="29" t="s">
        <v>70</v>
      </c>
      <c r="C50" s="18" t="s">
        <v>36</v>
      </c>
      <c r="D50" s="26" t="s">
        <v>71</v>
      </c>
      <c r="E50" s="26">
        <v>14</v>
      </c>
      <c r="F50" s="37">
        <v>2470000</v>
      </c>
      <c r="G50" s="26"/>
      <c r="H50" s="36">
        <v>436</v>
      </c>
      <c r="I50" s="36">
        <v>435.8</v>
      </c>
      <c r="J50" s="33">
        <v>99.9</v>
      </c>
    </row>
    <row r="51" spans="2:10" s="5" customFormat="1" ht="21" customHeight="1">
      <c r="B51" s="29" t="s">
        <v>21</v>
      </c>
      <c r="C51" s="18" t="s">
        <v>36</v>
      </c>
      <c r="D51" s="26" t="s">
        <v>71</v>
      </c>
      <c r="E51" s="26">
        <v>14</v>
      </c>
      <c r="F51" s="37">
        <v>2470000</v>
      </c>
      <c r="G51" s="26" t="s">
        <v>4</v>
      </c>
      <c r="H51" s="36">
        <v>436</v>
      </c>
      <c r="I51" s="36">
        <v>435.8</v>
      </c>
      <c r="J51" s="33">
        <v>99.9</v>
      </c>
    </row>
    <row r="52" spans="2:10" s="5" customFormat="1" ht="19.5" customHeight="1">
      <c r="B52" s="23" t="s">
        <v>28</v>
      </c>
      <c r="C52" s="25" t="s">
        <v>36</v>
      </c>
      <c r="D52" s="24" t="s">
        <v>9</v>
      </c>
      <c r="E52" s="25"/>
      <c r="F52" s="24"/>
      <c r="G52" s="24"/>
      <c r="H52" s="38">
        <v>823</v>
      </c>
      <c r="I52" s="38">
        <f>I53+I58</f>
        <v>822.3</v>
      </c>
      <c r="J52" s="35">
        <v>99.9</v>
      </c>
    </row>
    <row r="53" spans="2:10" s="5" customFormat="1" ht="18.75" customHeight="1">
      <c r="B53" s="29" t="s">
        <v>120</v>
      </c>
      <c r="C53" s="18" t="s">
        <v>36</v>
      </c>
      <c r="D53" s="26" t="s">
        <v>9</v>
      </c>
      <c r="E53" s="26" t="s">
        <v>11</v>
      </c>
      <c r="F53" s="26" t="s">
        <v>18</v>
      </c>
      <c r="G53" s="26"/>
      <c r="H53" s="30">
        <v>775</v>
      </c>
      <c r="I53" s="30">
        <v>775</v>
      </c>
      <c r="J53" s="31">
        <f>I53/H53*100</f>
        <v>100</v>
      </c>
    </row>
    <row r="54" spans="2:10" s="5" customFormat="1" ht="24" customHeight="1">
      <c r="B54" s="29" t="s">
        <v>29</v>
      </c>
      <c r="C54" s="18" t="s">
        <v>36</v>
      </c>
      <c r="D54" s="26" t="s">
        <v>9</v>
      </c>
      <c r="E54" s="26" t="s">
        <v>11</v>
      </c>
      <c r="F54" s="26">
        <v>3150000</v>
      </c>
      <c r="G54" s="26"/>
      <c r="H54" s="30">
        <v>775</v>
      </c>
      <c r="I54" s="30">
        <v>775</v>
      </c>
      <c r="J54" s="31">
        <v>100</v>
      </c>
    </row>
    <row r="55" spans="2:10" s="5" customFormat="1" ht="20.25" customHeight="1">
      <c r="B55" s="29" t="s">
        <v>121</v>
      </c>
      <c r="C55" s="18" t="s">
        <v>36</v>
      </c>
      <c r="D55" s="26" t="s">
        <v>9</v>
      </c>
      <c r="E55" s="26" t="s">
        <v>11</v>
      </c>
      <c r="F55" s="26">
        <v>3150100</v>
      </c>
      <c r="G55" s="26" t="s">
        <v>18</v>
      </c>
      <c r="H55" s="30">
        <v>775</v>
      </c>
      <c r="I55" s="30">
        <v>775</v>
      </c>
      <c r="J55" s="31">
        <f>I55/H55*100</f>
        <v>100</v>
      </c>
    </row>
    <row r="56" spans="2:10" s="5" customFormat="1" ht="24" customHeight="1">
      <c r="B56" s="29" t="s">
        <v>122</v>
      </c>
      <c r="C56" s="18" t="s">
        <v>36</v>
      </c>
      <c r="D56" s="26" t="s">
        <v>9</v>
      </c>
      <c r="E56" s="26" t="s">
        <v>11</v>
      </c>
      <c r="F56" s="26">
        <v>3150106</v>
      </c>
      <c r="G56" s="26" t="s">
        <v>18</v>
      </c>
      <c r="H56" s="30">
        <v>775</v>
      </c>
      <c r="I56" s="30">
        <v>775</v>
      </c>
      <c r="J56" s="31">
        <f>I56/H56*100</f>
        <v>100</v>
      </c>
    </row>
    <row r="57" spans="2:10" s="5" customFormat="1" ht="20.25" customHeight="1">
      <c r="B57" s="29" t="s">
        <v>56</v>
      </c>
      <c r="C57" s="18" t="s">
        <v>36</v>
      </c>
      <c r="D57" s="26" t="s">
        <v>9</v>
      </c>
      <c r="E57" s="26" t="s">
        <v>11</v>
      </c>
      <c r="F57" s="26" t="s">
        <v>55</v>
      </c>
      <c r="G57" s="26" t="s">
        <v>57</v>
      </c>
      <c r="H57" s="32">
        <v>775</v>
      </c>
      <c r="I57" s="32">
        <v>775</v>
      </c>
      <c r="J57" s="33">
        <f>I57/H57*100</f>
        <v>100</v>
      </c>
    </row>
    <row r="58" spans="2:10" s="5" customFormat="1" ht="18.75" customHeight="1">
      <c r="B58" s="29" t="s">
        <v>73</v>
      </c>
      <c r="C58" s="18" t="s">
        <v>36</v>
      </c>
      <c r="D58" s="26" t="s">
        <v>9</v>
      </c>
      <c r="E58" s="26">
        <v>12</v>
      </c>
      <c r="F58" s="26"/>
      <c r="G58" s="26"/>
      <c r="H58" s="36">
        <v>48</v>
      </c>
      <c r="I58" s="36">
        <v>47.3</v>
      </c>
      <c r="J58" s="39" t="s">
        <v>134</v>
      </c>
    </row>
    <row r="59" spans="2:10" s="5" customFormat="1" ht="25.5" customHeight="1">
      <c r="B59" s="29" t="s">
        <v>74</v>
      </c>
      <c r="C59" s="18" t="s">
        <v>36</v>
      </c>
      <c r="D59" s="26" t="s">
        <v>9</v>
      </c>
      <c r="E59" s="26">
        <v>12</v>
      </c>
      <c r="F59" s="26">
        <v>3380000</v>
      </c>
      <c r="G59" s="26"/>
      <c r="H59" s="36">
        <v>48</v>
      </c>
      <c r="I59" s="36">
        <v>47.3</v>
      </c>
      <c r="J59" s="33">
        <v>98.5</v>
      </c>
    </row>
    <row r="60" spans="2:10" s="5" customFormat="1" ht="18.75" customHeight="1">
      <c r="B60" s="29" t="s">
        <v>21</v>
      </c>
      <c r="C60" s="18" t="s">
        <v>36</v>
      </c>
      <c r="D60" s="26" t="s">
        <v>9</v>
      </c>
      <c r="E60" s="26">
        <v>12</v>
      </c>
      <c r="F60" s="26">
        <v>3380000</v>
      </c>
      <c r="G60" s="26">
        <v>500</v>
      </c>
      <c r="H60" s="36">
        <v>48</v>
      </c>
      <c r="I60" s="36">
        <v>47.3</v>
      </c>
      <c r="J60" s="33">
        <v>98.5</v>
      </c>
    </row>
    <row r="61" spans="2:10" s="5" customFormat="1" ht="24.75" customHeight="1">
      <c r="B61" s="23" t="s">
        <v>30</v>
      </c>
      <c r="C61" s="25" t="s">
        <v>36</v>
      </c>
      <c r="D61" s="24" t="s">
        <v>12</v>
      </c>
      <c r="E61" s="24"/>
      <c r="F61" s="24" t="s">
        <v>18</v>
      </c>
      <c r="G61" s="24" t="s">
        <v>18</v>
      </c>
      <c r="H61" s="27">
        <f>H62+H66+H70</f>
        <v>30613.7</v>
      </c>
      <c r="I61" s="27">
        <f>I62+I66+I70</f>
        <v>29640.1</v>
      </c>
      <c r="J61" s="28">
        <f>I61/H61*100</f>
        <v>96.81972450242864</v>
      </c>
    </row>
    <row r="62" spans="2:10" s="5" customFormat="1" ht="27" customHeight="1">
      <c r="B62" s="29" t="s">
        <v>37</v>
      </c>
      <c r="C62" s="18" t="s">
        <v>36</v>
      </c>
      <c r="D62" s="26" t="s">
        <v>12</v>
      </c>
      <c r="E62" s="26" t="s">
        <v>5</v>
      </c>
      <c r="F62" s="26" t="s">
        <v>18</v>
      </c>
      <c r="G62" s="26" t="s">
        <v>18</v>
      </c>
      <c r="H62" s="30">
        <v>1103</v>
      </c>
      <c r="I62" s="30">
        <v>1101.7</v>
      </c>
      <c r="J62" s="31">
        <f>I62/H62*100</f>
        <v>99.88213961922031</v>
      </c>
    </row>
    <row r="63" spans="2:10" s="5" customFormat="1" ht="21" customHeight="1">
      <c r="B63" s="29" t="s">
        <v>101</v>
      </c>
      <c r="C63" s="18" t="s">
        <v>36</v>
      </c>
      <c r="D63" s="26" t="s">
        <v>12</v>
      </c>
      <c r="E63" s="26" t="s">
        <v>5</v>
      </c>
      <c r="F63" s="26">
        <v>3500000</v>
      </c>
      <c r="G63" s="26"/>
      <c r="H63" s="30">
        <v>1103</v>
      </c>
      <c r="I63" s="30">
        <v>1101.7</v>
      </c>
      <c r="J63" s="31">
        <v>99.9</v>
      </c>
    </row>
    <row r="64" spans="2:10" s="5" customFormat="1" ht="39.75" customHeight="1">
      <c r="B64" s="29" t="s">
        <v>75</v>
      </c>
      <c r="C64" s="18" t="s">
        <v>36</v>
      </c>
      <c r="D64" s="26" t="s">
        <v>12</v>
      </c>
      <c r="E64" s="26" t="s">
        <v>5</v>
      </c>
      <c r="F64" s="26">
        <v>3500200</v>
      </c>
      <c r="G64" s="26"/>
      <c r="H64" s="40">
        <v>1103</v>
      </c>
      <c r="I64" s="40">
        <v>1101.7</v>
      </c>
      <c r="J64" s="31">
        <f>I64/H64*100</f>
        <v>99.88213961922031</v>
      </c>
    </row>
    <row r="65" spans="2:10" s="5" customFormat="1" ht="21" customHeight="1">
      <c r="B65" s="41" t="s">
        <v>21</v>
      </c>
      <c r="C65" s="18" t="s">
        <v>36</v>
      </c>
      <c r="D65" s="26" t="s">
        <v>12</v>
      </c>
      <c r="E65" s="26" t="s">
        <v>5</v>
      </c>
      <c r="F65" s="26">
        <v>3500200</v>
      </c>
      <c r="G65" s="26">
        <v>500</v>
      </c>
      <c r="H65" s="40">
        <v>1103</v>
      </c>
      <c r="I65" s="40">
        <v>1101.7</v>
      </c>
      <c r="J65" s="31">
        <f>I65/H65*100</f>
        <v>99.88213961922031</v>
      </c>
    </row>
    <row r="66" spans="2:10" s="5" customFormat="1" ht="18.75" customHeight="1">
      <c r="B66" s="29" t="s">
        <v>58</v>
      </c>
      <c r="C66" s="18" t="s">
        <v>36</v>
      </c>
      <c r="D66" s="26" t="s">
        <v>12</v>
      </c>
      <c r="E66" s="26" t="s">
        <v>6</v>
      </c>
      <c r="F66" s="26" t="s">
        <v>18</v>
      </c>
      <c r="G66" s="26" t="s">
        <v>18</v>
      </c>
      <c r="H66" s="30">
        <f>H68</f>
        <v>15253.7</v>
      </c>
      <c r="I66" s="30">
        <f>I68</f>
        <v>14287.9</v>
      </c>
      <c r="J66" s="31">
        <f>I66/H66*100</f>
        <v>93.66842143217711</v>
      </c>
    </row>
    <row r="67" spans="2:10" s="5" customFormat="1" ht="24" customHeight="1">
      <c r="B67" s="29" t="s">
        <v>102</v>
      </c>
      <c r="C67" s="18" t="s">
        <v>36</v>
      </c>
      <c r="D67" s="26" t="s">
        <v>12</v>
      </c>
      <c r="E67" s="26" t="s">
        <v>6</v>
      </c>
      <c r="F67" s="26">
        <v>3510000</v>
      </c>
      <c r="G67" s="26"/>
      <c r="H67" s="30">
        <f>H69</f>
        <v>15253.7</v>
      </c>
      <c r="I67" s="30">
        <v>14287.9</v>
      </c>
      <c r="J67" s="31">
        <v>93.7</v>
      </c>
    </row>
    <row r="68" spans="2:10" s="5" customFormat="1" ht="17.25" customHeight="1">
      <c r="B68" s="29" t="s">
        <v>59</v>
      </c>
      <c r="C68" s="18" t="s">
        <v>36</v>
      </c>
      <c r="D68" s="26" t="s">
        <v>12</v>
      </c>
      <c r="E68" s="26" t="s">
        <v>6</v>
      </c>
      <c r="F68" s="26" t="s">
        <v>60</v>
      </c>
      <c r="G68" s="26" t="s">
        <v>18</v>
      </c>
      <c r="H68" s="30">
        <v>15253.7</v>
      </c>
      <c r="I68" s="30">
        <v>14287.9</v>
      </c>
      <c r="J68" s="31">
        <f aca="true" t="shared" si="1" ref="J68:J84">I68/H68*100</f>
        <v>93.66842143217711</v>
      </c>
    </row>
    <row r="69" spans="2:10" s="5" customFormat="1" ht="20.25" customHeight="1">
      <c r="B69" s="29" t="s">
        <v>21</v>
      </c>
      <c r="C69" s="18" t="s">
        <v>36</v>
      </c>
      <c r="D69" s="26" t="s">
        <v>12</v>
      </c>
      <c r="E69" s="26" t="s">
        <v>6</v>
      </c>
      <c r="F69" s="26" t="s">
        <v>60</v>
      </c>
      <c r="G69" s="26" t="s">
        <v>4</v>
      </c>
      <c r="H69" s="32">
        <v>15253.7</v>
      </c>
      <c r="I69" s="32">
        <v>14287.9</v>
      </c>
      <c r="J69" s="33">
        <f t="shared" si="1"/>
        <v>93.66842143217711</v>
      </c>
    </row>
    <row r="70" spans="2:10" s="5" customFormat="1" ht="22.5" customHeight="1">
      <c r="B70" s="29" t="s">
        <v>31</v>
      </c>
      <c r="C70" s="18" t="s">
        <v>36</v>
      </c>
      <c r="D70" s="26" t="s">
        <v>12</v>
      </c>
      <c r="E70" s="42" t="s">
        <v>7</v>
      </c>
      <c r="F70" s="42" t="s">
        <v>18</v>
      </c>
      <c r="G70" s="26" t="s">
        <v>18</v>
      </c>
      <c r="H70" s="30">
        <f>H71</f>
        <v>14257</v>
      </c>
      <c r="I70" s="30">
        <f>I71</f>
        <v>14250.5</v>
      </c>
      <c r="J70" s="31">
        <f t="shared" si="1"/>
        <v>99.95440836080522</v>
      </c>
    </row>
    <row r="71" spans="2:10" s="5" customFormat="1" ht="27.75" customHeight="1">
      <c r="B71" s="29" t="s">
        <v>31</v>
      </c>
      <c r="C71" s="18" t="s">
        <v>36</v>
      </c>
      <c r="D71" s="26" t="s">
        <v>12</v>
      </c>
      <c r="E71" s="42" t="s">
        <v>7</v>
      </c>
      <c r="F71" s="42" t="s">
        <v>53</v>
      </c>
      <c r="G71" s="26" t="s">
        <v>18</v>
      </c>
      <c r="H71" s="30">
        <f>H72+H74+H76+H78</f>
        <v>14257</v>
      </c>
      <c r="I71" s="30">
        <v>14250.5</v>
      </c>
      <c r="J71" s="31">
        <f t="shared" si="1"/>
        <v>99.95440836080522</v>
      </c>
    </row>
    <row r="72" spans="2:10" s="5" customFormat="1" ht="12.75">
      <c r="B72" s="43" t="s">
        <v>32</v>
      </c>
      <c r="C72" s="18" t="s">
        <v>36</v>
      </c>
      <c r="D72" s="26" t="s">
        <v>12</v>
      </c>
      <c r="E72" s="42" t="s">
        <v>7</v>
      </c>
      <c r="F72" s="42" t="s">
        <v>14</v>
      </c>
      <c r="G72" s="26" t="s">
        <v>18</v>
      </c>
      <c r="H72" s="30">
        <f>H73</f>
        <v>6479</v>
      </c>
      <c r="I72" s="30">
        <f>I73</f>
        <v>6477.5</v>
      </c>
      <c r="J72" s="31">
        <f t="shared" si="1"/>
        <v>99.9768482790554</v>
      </c>
    </row>
    <row r="73" spans="2:10" s="5" customFormat="1" ht="22.5" customHeight="1">
      <c r="B73" s="29" t="s">
        <v>21</v>
      </c>
      <c r="C73" s="18" t="s">
        <v>36</v>
      </c>
      <c r="D73" s="26" t="s">
        <v>12</v>
      </c>
      <c r="E73" s="42" t="s">
        <v>7</v>
      </c>
      <c r="F73" s="42" t="s">
        <v>14</v>
      </c>
      <c r="G73" s="26" t="s">
        <v>4</v>
      </c>
      <c r="H73" s="32">
        <v>6479</v>
      </c>
      <c r="I73" s="32">
        <v>6477.5</v>
      </c>
      <c r="J73" s="33">
        <f t="shared" si="1"/>
        <v>99.9768482790554</v>
      </c>
    </row>
    <row r="74" spans="2:10" s="5" customFormat="1" ht="38.25" customHeight="1">
      <c r="B74" s="29" t="s">
        <v>89</v>
      </c>
      <c r="C74" s="18" t="s">
        <v>36</v>
      </c>
      <c r="D74" s="26" t="s">
        <v>12</v>
      </c>
      <c r="E74" s="42" t="s">
        <v>7</v>
      </c>
      <c r="F74" s="42" t="s">
        <v>48</v>
      </c>
      <c r="G74" s="26" t="s">
        <v>18</v>
      </c>
      <c r="H74" s="30">
        <f>H75</f>
        <v>1048</v>
      </c>
      <c r="I74" s="30">
        <f>I75</f>
        <v>1045.8</v>
      </c>
      <c r="J74" s="31">
        <f t="shared" si="1"/>
        <v>99.79007633587786</v>
      </c>
    </row>
    <row r="75" spans="2:10" s="5" customFormat="1" ht="24" customHeight="1">
      <c r="B75" s="29" t="s">
        <v>21</v>
      </c>
      <c r="C75" s="18" t="s">
        <v>36</v>
      </c>
      <c r="D75" s="26" t="s">
        <v>12</v>
      </c>
      <c r="E75" s="26" t="s">
        <v>7</v>
      </c>
      <c r="F75" s="26" t="s">
        <v>48</v>
      </c>
      <c r="G75" s="26" t="s">
        <v>4</v>
      </c>
      <c r="H75" s="32">
        <v>1048</v>
      </c>
      <c r="I75" s="32">
        <v>1045.8</v>
      </c>
      <c r="J75" s="33">
        <f t="shared" si="1"/>
        <v>99.79007633587786</v>
      </c>
    </row>
    <row r="76" spans="2:10" s="5" customFormat="1" ht="12.75">
      <c r="B76" s="29" t="s">
        <v>49</v>
      </c>
      <c r="C76" s="18" t="s">
        <v>36</v>
      </c>
      <c r="D76" s="26" t="s">
        <v>12</v>
      </c>
      <c r="E76" s="26" t="s">
        <v>7</v>
      </c>
      <c r="F76" s="26" t="s">
        <v>13</v>
      </c>
      <c r="G76" s="26" t="s">
        <v>18</v>
      </c>
      <c r="H76" s="30">
        <f>H77</f>
        <v>1776</v>
      </c>
      <c r="I76" s="30">
        <f>I77</f>
        <v>1775.7</v>
      </c>
      <c r="J76" s="31">
        <f t="shared" si="1"/>
        <v>99.98310810810811</v>
      </c>
    </row>
    <row r="77" spans="2:10" s="5" customFormat="1" ht="20.25" customHeight="1">
      <c r="B77" s="29" t="s">
        <v>21</v>
      </c>
      <c r="C77" s="18" t="s">
        <v>36</v>
      </c>
      <c r="D77" s="26" t="s">
        <v>12</v>
      </c>
      <c r="E77" s="26" t="s">
        <v>7</v>
      </c>
      <c r="F77" s="26" t="s">
        <v>13</v>
      </c>
      <c r="G77" s="26" t="s">
        <v>4</v>
      </c>
      <c r="H77" s="32">
        <v>1776</v>
      </c>
      <c r="I77" s="32">
        <v>1775.7</v>
      </c>
      <c r="J77" s="33">
        <f t="shared" si="1"/>
        <v>99.98310810810811</v>
      </c>
    </row>
    <row r="78" spans="2:10" s="5" customFormat="1" ht="22.5" customHeight="1">
      <c r="B78" s="29" t="s">
        <v>39</v>
      </c>
      <c r="C78" s="18" t="s">
        <v>36</v>
      </c>
      <c r="D78" s="26" t="s">
        <v>12</v>
      </c>
      <c r="E78" s="26" t="s">
        <v>7</v>
      </c>
      <c r="F78" s="26" t="s">
        <v>33</v>
      </c>
      <c r="G78" s="26" t="s">
        <v>18</v>
      </c>
      <c r="H78" s="30">
        <f>H79</f>
        <v>4954</v>
      </c>
      <c r="I78" s="30">
        <f>I79</f>
        <v>4951.5</v>
      </c>
      <c r="J78" s="31">
        <f t="shared" si="1"/>
        <v>99.94953572870408</v>
      </c>
    </row>
    <row r="79" spans="2:10" s="5" customFormat="1" ht="22.5" customHeight="1">
      <c r="B79" s="29" t="s">
        <v>21</v>
      </c>
      <c r="C79" s="18" t="s">
        <v>36</v>
      </c>
      <c r="D79" s="26" t="s">
        <v>12</v>
      </c>
      <c r="E79" s="26" t="s">
        <v>7</v>
      </c>
      <c r="F79" s="26" t="s">
        <v>33</v>
      </c>
      <c r="G79" s="26" t="s">
        <v>4</v>
      </c>
      <c r="H79" s="32">
        <v>4954</v>
      </c>
      <c r="I79" s="32">
        <v>4951.5</v>
      </c>
      <c r="J79" s="33">
        <f t="shared" si="1"/>
        <v>99.94953572870408</v>
      </c>
    </row>
    <row r="80" spans="2:10" s="5" customFormat="1" ht="24.75" customHeight="1">
      <c r="B80" s="23" t="s">
        <v>42</v>
      </c>
      <c r="C80" s="25" t="s">
        <v>36</v>
      </c>
      <c r="D80" s="24" t="s">
        <v>10</v>
      </c>
      <c r="E80" s="24"/>
      <c r="F80" s="24" t="s">
        <v>18</v>
      </c>
      <c r="G80" s="24" t="s">
        <v>18</v>
      </c>
      <c r="H80" s="27">
        <f>H81</f>
        <v>245</v>
      </c>
      <c r="I80" s="27">
        <f>I81</f>
        <v>245</v>
      </c>
      <c r="J80" s="28">
        <f t="shared" si="1"/>
        <v>100</v>
      </c>
    </row>
    <row r="81" spans="2:10" s="5" customFormat="1" ht="21" customHeight="1">
      <c r="B81" s="29" t="s">
        <v>41</v>
      </c>
      <c r="C81" s="18" t="s">
        <v>36</v>
      </c>
      <c r="D81" s="26" t="s">
        <v>10</v>
      </c>
      <c r="E81" s="26" t="s">
        <v>10</v>
      </c>
      <c r="F81" s="26" t="s">
        <v>18</v>
      </c>
      <c r="G81" s="26" t="s">
        <v>18</v>
      </c>
      <c r="H81" s="30">
        <f>H83</f>
        <v>245</v>
      </c>
      <c r="I81" s="30">
        <f>I83</f>
        <v>245</v>
      </c>
      <c r="J81" s="31">
        <f t="shared" si="1"/>
        <v>100</v>
      </c>
    </row>
    <row r="82" spans="2:10" s="5" customFormat="1" ht="22.5" customHeight="1">
      <c r="B82" s="29" t="s">
        <v>91</v>
      </c>
      <c r="C82" s="18" t="s">
        <v>36</v>
      </c>
      <c r="D82" s="26" t="s">
        <v>10</v>
      </c>
      <c r="E82" s="26" t="s">
        <v>10</v>
      </c>
      <c r="F82" s="18" t="s">
        <v>92</v>
      </c>
      <c r="G82" s="26" t="s">
        <v>18</v>
      </c>
      <c r="H82" s="30">
        <f>H83</f>
        <v>245</v>
      </c>
      <c r="I82" s="30">
        <f>I83</f>
        <v>245</v>
      </c>
      <c r="J82" s="31">
        <f t="shared" si="1"/>
        <v>100</v>
      </c>
    </row>
    <row r="83" spans="2:10" s="5" customFormat="1" ht="21" customHeight="1">
      <c r="B83" s="29" t="s">
        <v>40</v>
      </c>
      <c r="C83" s="18" t="s">
        <v>36</v>
      </c>
      <c r="D83" s="26" t="s">
        <v>10</v>
      </c>
      <c r="E83" s="26" t="s">
        <v>10</v>
      </c>
      <c r="F83" s="26" t="s">
        <v>38</v>
      </c>
      <c r="G83" s="26" t="s">
        <v>18</v>
      </c>
      <c r="H83" s="30">
        <f>H84</f>
        <v>245</v>
      </c>
      <c r="I83" s="30">
        <f>I84</f>
        <v>245</v>
      </c>
      <c r="J83" s="31">
        <f t="shared" si="1"/>
        <v>100</v>
      </c>
    </row>
    <row r="84" spans="2:10" s="5" customFormat="1" ht="26.25" customHeight="1">
      <c r="B84" s="44" t="s">
        <v>1</v>
      </c>
      <c r="C84" s="18" t="s">
        <v>36</v>
      </c>
      <c r="D84" s="26" t="s">
        <v>10</v>
      </c>
      <c r="E84" s="26" t="s">
        <v>10</v>
      </c>
      <c r="F84" s="26" t="s">
        <v>38</v>
      </c>
      <c r="G84" s="18" t="s">
        <v>36</v>
      </c>
      <c r="H84" s="32">
        <v>245</v>
      </c>
      <c r="I84" s="32">
        <v>245</v>
      </c>
      <c r="J84" s="33">
        <f t="shared" si="1"/>
        <v>100</v>
      </c>
    </row>
    <row r="85" spans="2:10" s="5" customFormat="1" ht="18" customHeight="1">
      <c r="B85" s="45" t="s">
        <v>114</v>
      </c>
      <c r="C85" s="46" t="s">
        <v>36</v>
      </c>
      <c r="D85" s="18" t="s">
        <v>15</v>
      </c>
      <c r="E85" s="18"/>
      <c r="F85" s="26"/>
      <c r="G85" s="26"/>
      <c r="H85" s="32">
        <v>91</v>
      </c>
      <c r="I85" s="32">
        <v>91</v>
      </c>
      <c r="J85" s="33">
        <v>100</v>
      </c>
    </row>
    <row r="86" spans="2:10" s="5" customFormat="1" ht="21" customHeight="1">
      <c r="B86" s="47" t="s">
        <v>103</v>
      </c>
      <c r="C86" s="46" t="s">
        <v>36</v>
      </c>
      <c r="D86" s="18" t="s">
        <v>15</v>
      </c>
      <c r="E86" s="18" t="s">
        <v>5</v>
      </c>
      <c r="F86" s="26"/>
      <c r="G86" s="26"/>
      <c r="H86" s="32">
        <v>91</v>
      </c>
      <c r="I86" s="32">
        <v>91</v>
      </c>
      <c r="J86" s="33">
        <v>100</v>
      </c>
    </row>
    <row r="87" spans="2:10" s="5" customFormat="1" ht="21" customHeight="1">
      <c r="B87" s="47" t="s">
        <v>0</v>
      </c>
      <c r="C87" s="46" t="s">
        <v>36</v>
      </c>
      <c r="D87" s="18" t="s">
        <v>15</v>
      </c>
      <c r="E87" s="18" t="s">
        <v>5</v>
      </c>
      <c r="F87" s="26">
        <v>4500000</v>
      </c>
      <c r="G87" s="26"/>
      <c r="H87" s="32">
        <v>91</v>
      </c>
      <c r="I87" s="32">
        <v>91</v>
      </c>
      <c r="J87" s="33">
        <v>100</v>
      </c>
    </row>
    <row r="88" spans="2:10" s="5" customFormat="1" ht="32.25" customHeight="1">
      <c r="B88" s="47" t="s">
        <v>123</v>
      </c>
      <c r="C88" s="46" t="s">
        <v>36</v>
      </c>
      <c r="D88" s="18" t="s">
        <v>15</v>
      </c>
      <c r="E88" s="18" t="s">
        <v>5</v>
      </c>
      <c r="F88" s="26">
        <v>4508500</v>
      </c>
      <c r="G88" s="18"/>
      <c r="H88" s="32">
        <v>91</v>
      </c>
      <c r="I88" s="32">
        <v>91</v>
      </c>
      <c r="J88" s="33">
        <v>100</v>
      </c>
    </row>
    <row r="89" spans="2:10" s="5" customFormat="1" ht="21" customHeight="1">
      <c r="B89" s="47" t="s">
        <v>1</v>
      </c>
      <c r="C89" s="46" t="s">
        <v>36</v>
      </c>
      <c r="D89" s="18" t="s">
        <v>15</v>
      </c>
      <c r="E89" s="18" t="s">
        <v>5</v>
      </c>
      <c r="F89" s="26">
        <v>4508500</v>
      </c>
      <c r="G89" s="18" t="s">
        <v>36</v>
      </c>
      <c r="H89" s="32">
        <v>91</v>
      </c>
      <c r="I89" s="32">
        <v>91</v>
      </c>
      <c r="J89" s="33">
        <v>100</v>
      </c>
    </row>
    <row r="90" spans="2:10" s="5" customFormat="1" ht="21" customHeight="1">
      <c r="B90" s="48" t="s">
        <v>115</v>
      </c>
      <c r="C90" s="18" t="s">
        <v>36</v>
      </c>
      <c r="D90" s="18" t="s">
        <v>11</v>
      </c>
      <c r="E90" s="18"/>
      <c r="F90" s="26"/>
      <c r="G90" s="18"/>
      <c r="H90" s="32">
        <v>2900</v>
      </c>
      <c r="I90" s="32">
        <v>2900</v>
      </c>
      <c r="J90" s="33">
        <v>100</v>
      </c>
    </row>
    <row r="91" spans="2:10" s="5" customFormat="1" ht="21" customHeight="1">
      <c r="B91" s="48" t="s">
        <v>116</v>
      </c>
      <c r="C91" s="18" t="s">
        <v>36</v>
      </c>
      <c r="D91" s="18" t="s">
        <v>11</v>
      </c>
      <c r="E91" s="18" t="s">
        <v>6</v>
      </c>
      <c r="F91" s="26"/>
      <c r="G91" s="18"/>
      <c r="H91" s="32">
        <v>2900</v>
      </c>
      <c r="I91" s="32">
        <v>2900</v>
      </c>
      <c r="J91" s="33">
        <v>100</v>
      </c>
    </row>
    <row r="92" spans="2:10" s="5" customFormat="1" ht="21" customHeight="1">
      <c r="B92" s="48" t="s">
        <v>117</v>
      </c>
      <c r="C92" s="18" t="s">
        <v>36</v>
      </c>
      <c r="D92" s="18" t="s">
        <v>11</v>
      </c>
      <c r="E92" s="18" t="s">
        <v>6</v>
      </c>
      <c r="F92" s="26">
        <v>5210000</v>
      </c>
      <c r="G92" s="18"/>
      <c r="H92" s="32">
        <v>2900</v>
      </c>
      <c r="I92" s="32">
        <v>2900</v>
      </c>
      <c r="J92" s="33">
        <v>100</v>
      </c>
    </row>
    <row r="93" spans="2:10" s="5" customFormat="1" ht="33.75" customHeight="1">
      <c r="B93" s="48" t="s">
        <v>118</v>
      </c>
      <c r="C93" s="18" t="s">
        <v>36</v>
      </c>
      <c r="D93" s="18" t="s">
        <v>11</v>
      </c>
      <c r="E93" s="18" t="s">
        <v>6</v>
      </c>
      <c r="F93" s="26">
        <v>5210300</v>
      </c>
      <c r="G93" s="18"/>
      <c r="H93" s="32">
        <v>2900</v>
      </c>
      <c r="I93" s="32">
        <v>2900</v>
      </c>
      <c r="J93" s="33">
        <v>100</v>
      </c>
    </row>
    <row r="94" spans="2:10" s="5" customFormat="1" ht="24.75" customHeight="1">
      <c r="B94" s="48" t="s">
        <v>54</v>
      </c>
      <c r="C94" s="18" t="s">
        <v>36</v>
      </c>
      <c r="D94" s="18" t="s">
        <v>11</v>
      </c>
      <c r="E94" s="18" t="s">
        <v>6</v>
      </c>
      <c r="F94" s="26">
        <v>5210300</v>
      </c>
      <c r="G94" s="18" t="s">
        <v>61</v>
      </c>
      <c r="H94" s="32">
        <v>2900</v>
      </c>
      <c r="I94" s="32">
        <v>2900</v>
      </c>
      <c r="J94" s="33">
        <v>100</v>
      </c>
    </row>
    <row r="95" spans="2:10" s="5" customFormat="1" ht="24.75" customHeight="1">
      <c r="B95" s="23" t="s">
        <v>76</v>
      </c>
      <c r="C95" s="25" t="s">
        <v>36</v>
      </c>
      <c r="D95" s="24">
        <v>10</v>
      </c>
      <c r="E95" s="24"/>
      <c r="F95" s="24"/>
      <c r="G95" s="24"/>
      <c r="H95" s="34">
        <v>190.4</v>
      </c>
      <c r="I95" s="34">
        <v>190.4</v>
      </c>
      <c r="J95" s="35">
        <v>100</v>
      </c>
    </row>
    <row r="96" spans="2:10" s="5" customFormat="1" ht="24.75" customHeight="1">
      <c r="B96" s="29" t="s">
        <v>77</v>
      </c>
      <c r="C96" s="18" t="s">
        <v>36</v>
      </c>
      <c r="D96" s="26">
        <v>10</v>
      </c>
      <c r="E96" s="26" t="s">
        <v>81</v>
      </c>
      <c r="F96" s="26"/>
      <c r="G96" s="26"/>
      <c r="H96" s="36">
        <v>190.4</v>
      </c>
      <c r="I96" s="36">
        <v>190.4</v>
      </c>
      <c r="J96" s="33">
        <v>100</v>
      </c>
    </row>
    <row r="97" spans="2:10" s="5" customFormat="1" ht="24.75" customHeight="1">
      <c r="B97" s="29" t="s">
        <v>78</v>
      </c>
      <c r="C97" s="18" t="s">
        <v>36</v>
      </c>
      <c r="D97" s="26">
        <v>10</v>
      </c>
      <c r="E97" s="26" t="s">
        <v>81</v>
      </c>
      <c r="F97" s="26">
        <v>4910000</v>
      </c>
      <c r="G97" s="26"/>
      <c r="H97" s="36">
        <v>190.4</v>
      </c>
      <c r="I97" s="36">
        <v>190.4</v>
      </c>
      <c r="J97" s="33">
        <v>100</v>
      </c>
    </row>
    <row r="98" spans="2:10" s="5" customFormat="1" ht="30.75" customHeight="1">
      <c r="B98" s="29" t="s">
        <v>79</v>
      </c>
      <c r="C98" s="18" t="s">
        <v>36</v>
      </c>
      <c r="D98" s="26">
        <v>10</v>
      </c>
      <c r="E98" s="26" t="s">
        <v>81</v>
      </c>
      <c r="F98" s="26">
        <v>4910100</v>
      </c>
      <c r="G98" s="26"/>
      <c r="H98" s="36">
        <v>190.4</v>
      </c>
      <c r="I98" s="36">
        <v>190.4</v>
      </c>
      <c r="J98" s="33">
        <v>100</v>
      </c>
    </row>
    <row r="99" spans="2:10" s="5" customFormat="1" ht="24.75" customHeight="1">
      <c r="B99" s="29" t="s">
        <v>82</v>
      </c>
      <c r="C99" s="18" t="s">
        <v>36</v>
      </c>
      <c r="D99" s="26">
        <v>10</v>
      </c>
      <c r="E99" s="26" t="s">
        <v>81</v>
      </c>
      <c r="F99" s="26">
        <v>4910100</v>
      </c>
      <c r="G99" s="26" t="s">
        <v>80</v>
      </c>
      <c r="H99" s="36">
        <v>190.4</v>
      </c>
      <c r="I99" s="36">
        <v>190.4</v>
      </c>
      <c r="J99" s="33">
        <v>100</v>
      </c>
    </row>
    <row r="100" spans="2:10" s="5" customFormat="1" ht="24" customHeight="1">
      <c r="B100" s="29" t="s">
        <v>132</v>
      </c>
      <c r="C100" s="18" t="s">
        <v>36</v>
      </c>
      <c r="D100" s="26">
        <v>10</v>
      </c>
      <c r="E100" s="26" t="s">
        <v>81</v>
      </c>
      <c r="F100" s="26">
        <v>4910100</v>
      </c>
      <c r="G100" s="26" t="s">
        <v>80</v>
      </c>
      <c r="H100" s="36">
        <v>190.4</v>
      </c>
      <c r="I100" s="36">
        <v>190.4</v>
      </c>
      <c r="J100" s="33">
        <v>100</v>
      </c>
    </row>
    <row r="101" spans="2:10" s="5" customFormat="1" ht="22.5" customHeight="1">
      <c r="B101" s="23" t="s">
        <v>119</v>
      </c>
      <c r="C101" s="25" t="s">
        <v>36</v>
      </c>
      <c r="D101" s="24">
        <v>11</v>
      </c>
      <c r="E101" s="24"/>
      <c r="F101" s="24" t="s">
        <v>18</v>
      </c>
      <c r="G101" s="24" t="s">
        <v>18</v>
      </c>
      <c r="H101" s="27">
        <v>12485.4</v>
      </c>
      <c r="I101" s="27">
        <v>11857.9</v>
      </c>
      <c r="J101" s="28">
        <f>I101/H101*100</f>
        <v>94.97412978358723</v>
      </c>
    </row>
    <row r="102" spans="2:10" s="5" customFormat="1" ht="24" customHeight="1">
      <c r="B102" s="29" t="s">
        <v>124</v>
      </c>
      <c r="C102" s="18" t="s">
        <v>36</v>
      </c>
      <c r="D102" s="26">
        <v>11</v>
      </c>
      <c r="E102" s="18" t="s">
        <v>5</v>
      </c>
      <c r="F102" s="26" t="s">
        <v>18</v>
      </c>
      <c r="G102" s="26" t="s">
        <v>18</v>
      </c>
      <c r="H102" s="30">
        <v>12485.4</v>
      </c>
      <c r="I102" s="30">
        <v>11857.9</v>
      </c>
      <c r="J102" s="31">
        <f>I102/H102*100</f>
        <v>94.97412978358723</v>
      </c>
    </row>
    <row r="103" spans="2:10" s="5" customFormat="1" ht="24" customHeight="1">
      <c r="B103" s="29" t="s">
        <v>125</v>
      </c>
      <c r="C103" s="18" t="s">
        <v>36</v>
      </c>
      <c r="D103" s="26">
        <v>11</v>
      </c>
      <c r="E103" s="18" t="s">
        <v>5</v>
      </c>
      <c r="F103" s="26">
        <v>4820000</v>
      </c>
      <c r="G103" s="26" t="s">
        <v>18</v>
      </c>
      <c r="H103" s="30">
        <v>12236.4</v>
      </c>
      <c r="I103" s="30">
        <v>11608.9</v>
      </c>
      <c r="J103" s="31">
        <f>I103/H103*100</f>
        <v>94.87185773593541</v>
      </c>
    </row>
    <row r="104" spans="2:10" s="5" customFormat="1" ht="20.25" customHeight="1">
      <c r="B104" s="29" t="s">
        <v>34</v>
      </c>
      <c r="C104" s="18" t="s">
        <v>36</v>
      </c>
      <c r="D104" s="26">
        <v>11</v>
      </c>
      <c r="E104" s="18" t="s">
        <v>5</v>
      </c>
      <c r="F104" s="26" t="s">
        <v>17</v>
      </c>
      <c r="G104" s="26" t="s">
        <v>18</v>
      </c>
      <c r="H104" s="30">
        <v>12236.4</v>
      </c>
      <c r="I104" s="30">
        <v>11608.9</v>
      </c>
      <c r="J104" s="31">
        <f>I104/H104*100</f>
        <v>94.87185773593541</v>
      </c>
    </row>
    <row r="105" spans="2:10" s="5" customFormat="1" ht="26.25" customHeight="1">
      <c r="B105" s="29" t="s">
        <v>35</v>
      </c>
      <c r="C105" s="18" t="s">
        <v>36</v>
      </c>
      <c r="D105" s="26">
        <v>11</v>
      </c>
      <c r="E105" s="18" t="s">
        <v>5</v>
      </c>
      <c r="F105" s="26" t="s">
        <v>17</v>
      </c>
      <c r="G105" s="26" t="s">
        <v>16</v>
      </c>
      <c r="H105" s="32">
        <v>12236.4</v>
      </c>
      <c r="I105" s="32">
        <v>11608.9</v>
      </c>
      <c r="J105" s="33">
        <v>94.9</v>
      </c>
    </row>
    <row r="106" spans="2:10" s="5" customFormat="1" ht="21" customHeight="1">
      <c r="B106" s="29" t="s">
        <v>93</v>
      </c>
      <c r="C106" s="18" t="s">
        <v>36</v>
      </c>
      <c r="D106" s="26">
        <v>11</v>
      </c>
      <c r="E106" s="18" t="s">
        <v>5</v>
      </c>
      <c r="F106" s="26">
        <v>5120000</v>
      </c>
      <c r="G106" s="26"/>
      <c r="H106" s="32">
        <v>249</v>
      </c>
      <c r="I106" s="32">
        <v>249</v>
      </c>
      <c r="J106" s="33">
        <v>100</v>
      </c>
    </row>
    <row r="107" spans="2:10" s="5" customFormat="1" ht="28.5" customHeight="1">
      <c r="B107" s="29" t="s">
        <v>50</v>
      </c>
      <c r="C107" s="18" t="s">
        <v>36</v>
      </c>
      <c r="D107" s="26">
        <v>11</v>
      </c>
      <c r="E107" s="18" t="s">
        <v>5</v>
      </c>
      <c r="F107" s="26" t="s">
        <v>51</v>
      </c>
      <c r="G107" s="26" t="s">
        <v>18</v>
      </c>
      <c r="H107" s="30">
        <v>249</v>
      </c>
      <c r="I107" s="30">
        <v>249</v>
      </c>
      <c r="J107" s="31">
        <f>I107/H107*100</f>
        <v>100</v>
      </c>
    </row>
    <row r="108" spans="2:10" s="5" customFormat="1" ht="24.75" customHeight="1">
      <c r="B108" s="29" t="s">
        <v>1</v>
      </c>
      <c r="C108" s="18" t="s">
        <v>36</v>
      </c>
      <c r="D108" s="26">
        <v>11</v>
      </c>
      <c r="E108" s="18" t="s">
        <v>5</v>
      </c>
      <c r="F108" s="26" t="s">
        <v>51</v>
      </c>
      <c r="G108" s="18" t="s">
        <v>36</v>
      </c>
      <c r="H108" s="32">
        <v>249</v>
      </c>
      <c r="I108" s="32">
        <v>249</v>
      </c>
      <c r="J108" s="33">
        <f>I108/H108*100</f>
        <v>100</v>
      </c>
    </row>
    <row r="109" spans="2:10" s="5" customFormat="1" ht="23.25" customHeight="1">
      <c r="B109" s="49" t="s">
        <v>52</v>
      </c>
      <c r="C109" s="25" t="s">
        <v>36</v>
      </c>
      <c r="D109" s="50" t="s">
        <v>18</v>
      </c>
      <c r="E109" s="50" t="s">
        <v>18</v>
      </c>
      <c r="F109" s="50" t="s">
        <v>18</v>
      </c>
      <c r="G109" s="50" t="s">
        <v>18</v>
      </c>
      <c r="H109" s="51">
        <v>63114.5</v>
      </c>
      <c r="I109" s="51">
        <v>61175.9</v>
      </c>
      <c r="J109" s="52">
        <f>I109/H109*100</f>
        <v>96.9284395820295</v>
      </c>
    </row>
    <row r="110" spans="6:10" s="5" customFormat="1" ht="12">
      <c r="F110" s="7"/>
      <c r="H110" s="8"/>
      <c r="I110" s="8"/>
      <c r="J110" s="8"/>
    </row>
    <row r="111" spans="6:10" s="5" customFormat="1" ht="12">
      <c r="F111" s="7"/>
      <c r="H111" s="6"/>
      <c r="I111" s="6"/>
      <c r="J111" s="6"/>
    </row>
    <row r="112" spans="6:17" s="5" customFormat="1" ht="15">
      <c r="F112" s="7"/>
      <c r="I112" s="13"/>
      <c r="Q112" s="11"/>
    </row>
    <row r="113" s="5" customFormat="1" ht="12">
      <c r="F113" s="7"/>
    </row>
    <row r="114" s="5" customFormat="1" ht="12">
      <c r="F114" s="7"/>
    </row>
    <row r="115" s="5" customFormat="1" ht="12">
      <c r="F115" s="7"/>
    </row>
    <row r="116" s="5" customFormat="1" ht="12">
      <c r="F116" s="7"/>
    </row>
    <row r="117" s="5" customFormat="1" ht="12">
      <c r="F117" s="7"/>
    </row>
    <row r="118" s="5" customFormat="1" ht="12">
      <c r="F118" s="7"/>
    </row>
    <row r="119" s="5" customFormat="1" ht="12">
      <c r="F119" s="7"/>
    </row>
    <row r="120" s="5" customFormat="1" ht="12">
      <c r="F120" s="7"/>
    </row>
    <row r="121" s="5" customFormat="1" ht="12">
      <c r="F121" s="7"/>
    </row>
    <row r="122" s="5" customFormat="1" ht="12">
      <c r="F122" s="7"/>
    </row>
    <row r="123" s="5" customFormat="1" ht="12">
      <c r="F123" s="7"/>
    </row>
    <row r="124" s="5" customFormat="1" ht="12">
      <c r="F124" s="7"/>
    </row>
    <row r="125" s="5" customFormat="1" ht="12">
      <c r="F125" s="7"/>
    </row>
    <row r="126" s="5" customFormat="1" ht="12">
      <c r="F126" s="7"/>
    </row>
    <row r="127" s="5" customFormat="1" ht="12">
      <c r="F127" s="7"/>
    </row>
    <row r="128" s="5" customFormat="1" ht="12">
      <c r="F128" s="7"/>
    </row>
    <row r="129" s="5" customFormat="1" ht="12">
      <c r="F129" s="7"/>
    </row>
    <row r="130" s="5" customFormat="1" ht="12">
      <c r="F130" s="7"/>
    </row>
    <row r="131" s="5" customFormat="1" ht="12">
      <c r="F131" s="7"/>
    </row>
    <row r="132" s="5" customFormat="1" ht="12">
      <c r="F132" s="7"/>
    </row>
    <row r="133" s="5" customFormat="1" ht="12">
      <c r="F133" s="7"/>
    </row>
    <row r="134" s="5" customFormat="1" ht="12">
      <c r="F134" s="7"/>
    </row>
    <row r="135" s="5" customFormat="1" ht="12">
      <c r="F135" s="7"/>
    </row>
    <row r="136" s="5" customFormat="1" ht="12">
      <c r="F136" s="7"/>
    </row>
    <row r="137" s="5" customFormat="1" ht="12">
      <c r="F137" s="7"/>
    </row>
    <row r="138" spans="2:10" s="5" customFormat="1" ht="12.75">
      <c r="B138" s="2"/>
      <c r="C138" s="2"/>
      <c r="D138" s="2"/>
      <c r="E138" s="2"/>
      <c r="F138" s="3"/>
      <c r="G138" s="2"/>
      <c r="H138" s="2"/>
      <c r="I138" s="2"/>
      <c r="J138" s="2"/>
    </row>
    <row r="139" spans="2:10" s="5" customFormat="1" ht="12.75">
      <c r="B139" s="2"/>
      <c r="C139" s="2"/>
      <c r="D139" s="2"/>
      <c r="E139" s="2"/>
      <c r="F139" s="3"/>
      <c r="G139" s="2"/>
      <c r="H139" s="2"/>
      <c r="I139" s="2"/>
      <c r="J139" s="2"/>
    </row>
    <row r="140" spans="2:10" s="5" customFormat="1" ht="12.75">
      <c r="B140" s="2"/>
      <c r="C140" s="2"/>
      <c r="D140" s="2"/>
      <c r="E140" s="2"/>
      <c r="F140" s="3"/>
      <c r="G140" s="2"/>
      <c r="H140" s="2"/>
      <c r="I140" s="2"/>
      <c r="J140" s="2"/>
    </row>
    <row r="141" spans="2:10" s="5" customFormat="1" ht="12.75">
      <c r="B141" s="2"/>
      <c r="C141" s="2"/>
      <c r="D141" s="2"/>
      <c r="E141" s="2"/>
      <c r="F141" s="3"/>
      <c r="G141" s="2"/>
      <c r="H141" s="2"/>
      <c r="I141" s="2"/>
      <c r="J141" s="2"/>
    </row>
    <row r="142" spans="2:10" s="5" customFormat="1" ht="12.75">
      <c r="B142" s="2"/>
      <c r="C142" s="2"/>
      <c r="D142" s="2"/>
      <c r="E142" s="2"/>
      <c r="F142" s="3"/>
      <c r="G142" s="2"/>
      <c r="H142" s="2"/>
      <c r="I142" s="2"/>
      <c r="J142" s="2"/>
    </row>
    <row r="143" spans="2:10" s="5" customFormat="1" ht="12.75">
      <c r="B143" s="2"/>
      <c r="C143" s="2"/>
      <c r="D143" s="2"/>
      <c r="E143" s="2"/>
      <c r="F143" s="3"/>
      <c r="G143" s="2"/>
      <c r="H143" s="2"/>
      <c r="I143" s="2"/>
      <c r="J143" s="2"/>
    </row>
    <row r="144" spans="2:10" s="5" customFormat="1" ht="12.75">
      <c r="B144" s="2"/>
      <c r="C144" s="2"/>
      <c r="D144" s="2"/>
      <c r="E144" s="2"/>
      <c r="F144" s="3"/>
      <c r="G144" s="2"/>
      <c r="H144" s="2"/>
      <c r="I144" s="2"/>
      <c r="J144" s="2"/>
    </row>
    <row r="145" spans="2:10" s="5" customFormat="1" ht="12.75">
      <c r="B145" s="2"/>
      <c r="C145" s="2"/>
      <c r="D145" s="2"/>
      <c r="E145" s="2"/>
      <c r="F145" s="3"/>
      <c r="G145" s="2"/>
      <c r="H145" s="2"/>
      <c r="I145" s="2"/>
      <c r="J145" s="2"/>
    </row>
    <row r="146" spans="2:10" s="5" customFormat="1" ht="12.75">
      <c r="B146" s="2"/>
      <c r="C146" s="2"/>
      <c r="D146" s="2"/>
      <c r="E146" s="2"/>
      <c r="F146" s="3"/>
      <c r="G146" s="2"/>
      <c r="H146" s="2"/>
      <c r="I146" s="2"/>
      <c r="J146" s="2"/>
    </row>
  </sheetData>
  <sheetProtection/>
  <mergeCells count="2">
    <mergeCell ref="B7:J7"/>
    <mergeCell ref="F2:J2"/>
  </mergeCells>
  <printOptions/>
  <pageMargins left="0.61" right="0.17" top="0.21" bottom="0.44" header="0.2" footer="0.23"/>
  <pageSetup horizontalDpi="600" verticalDpi="600" orientation="portrait" paperSize="9" scale="57" r:id="rId1"/>
  <headerFooter alignWithMargins="0">
    <oddFooter>&amp;CСтраница &amp;P из &amp;N</oddFooter>
  </headerFooter>
  <rowBreaks count="1" manualBreakCount="1">
    <brk id="49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Glavbuchgalter2</cp:lastModifiedBy>
  <cp:lastPrinted>2012-05-04T04:37:44Z</cp:lastPrinted>
  <dcterms:created xsi:type="dcterms:W3CDTF">2007-09-28T11:56:56Z</dcterms:created>
  <dcterms:modified xsi:type="dcterms:W3CDTF">2012-05-11T06:39:25Z</dcterms:modified>
  <cp:category/>
  <cp:version/>
  <cp:contentType/>
  <cp:contentStatus/>
</cp:coreProperties>
</file>